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763421-76EE-4922-88B7-0863D6F42553}" xr6:coauthVersionLast="40" xr6:coauthVersionMax="40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1" r:id="rId1"/>
    <sheet name="Расходы" sheetId="2" r:id="rId2"/>
    <sheet name="Источники" sheetId="3" r:id="rId3"/>
  </sheets>
  <definedNames>
    <definedName name="_xlnm.Print_Titles" localSheetId="0">Доходы!$6:$8</definedName>
    <definedName name="_xlnm.Print_Titles" localSheetId="2">Источники!$3:$7</definedName>
    <definedName name="_xlnm.Print_Titles" localSheetId="1">Расходы!$3:$5</definedName>
  </definedNames>
  <calcPr calcId="191029"/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61" i="1"/>
  <c r="H62" i="1"/>
  <c r="H63" i="1"/>
  <c r="H68" i="1"/>
  <c r="H69" i="1"/>
  <c r="H70" i="1"/>
  <c r="H71" i="1"/>
  <c r="H72" i="1"/>
  <c r="H73" i="1"/>
  <c r="H74" i="1"/>
  <c r="H75" i="1"/>
  <c r="H76" i="1"/>
  <c r="H77" i="1"/>
  <c r="H78" i="1"/>
  <c r="H81" i="1"/>
  <c r="H82" i="1"/>
  <c r="H83" i="1"/>
  <c r="H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5" i="1"/>
  <c r="E86" i="1"/>
  <c r="E9" i="1"/>
  <c r="K103" i="2"/>
  <c r="K21" i="2"/>
  <c r="K7" i="2"/>
  <c r="K11" i="2"/>
  <c r="K12" i="2"/>
  <c r="K13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1" i="2"/>
  <c r="K52" i="2"/>
  <c r="K53" i="2"/>
  <c r="K54" i="2"/>
  <c r="K55" i="2"/>
  <c r="K56" i="2"/>
  <c r="K59" i="2"/>
  <c r="K60" i="2"/>
  <c r="K61" i="2"/>
  <c r="K62" i="2"/>
  <c r="K63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92" i="2"/>
  <c r="K95" i="2"/>
  <c r="K96" i="2"/>
  <c r="K97" i="2"/>
  <c r="K98" i="2"/>
  <c r="K100" i="2"/>
  <c r="K101" i="2"/>
  <c r="K102" i="2"/>
  <c r="K104" i="2"/>
  <c r="K105" i="2"/>
  <c r="K106" i="2"/>
  <c r="K107" i="2"/>
  <c r="K108" i="2"/>
  <c r="K109" i="2"/>
  <c r="K110" i="2"/>
  <c r="K111" i="2"/>
  <c r="K112" i="2"/>
  <c r="K116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6" i="2"/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8" i="2"/>
  <c r="H29" i="2"/>
  <c r="H30" i="2"/>
  <c r="H32" i="2"/>
  <c r="H33" i="2"/>
  <c r="H34" i="2"/>
  <c r="H35" i="2"/>
  <c r="H36" i="2"/>
  <c r="H41" i="2"/>
  <c r="H42" i="2"/>
  <c r="H50" i="2"/>
  <c r="H54" i="2"/>
  <c r="H55" i="2"/>
  <c r="H56" i="2"/>
  <c r="H57" i="2"/>
  <c r="H58" i="2"/>
  <c r="H64" i="2"/>
  <c r="H65" i="2"/>
  <c r="H71" i="2"/>
  <c r="H72" i="2"/>
  <c r="H73" i="2"/>
  <c r="H74" i="2"/>
  <c r="H77" i="2"/>
  <c r="H78" i="2"/>
  <c r="H79" i="2"/>
  <c r="H80" i="2"/>
  <c r="H83" i="2"/>
  <c r="H84" i="2"/>
  <c r="H85" i="2"/>
  <c r="H86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6" i="2"/>
  <c r="I64" i="2"/>
  <c r="K64" i="2" s="1"/>
  <c r="I58" i="2"/>
  <c r="K58" i="2" s="1"/>
  <c r="I57" i="2"/>
  <c r="K57" i="2" s="1"/>
  <c r="I50" i="2"/>
  <c r="K50" i="2" s="1"/>
  <c r="I33" i="2"/>
  <c r="K33" i="2" s="1"/>
  <c r="I32" i="2"/>
  <c r="K32" i="2" s="1"/>
  <c r="I15" i="2"/>
  <c r="K15" i="2" s="1"/>
  <c r="I14" i="2"/>
  <c r="K14" i="2" s="1"/>
  <c r="I9" i="2"/>
  <c r="K9" i="2" s="1"/>
  <c r="I10" i="2"/>
  <c r="K10" i="2" s="1"/>
  <c r="I8" i="2"/>
  <c r="K8" i="2" s="1"/>
  <c r="I9" i="1"/>
</calcChain>
</file>

<file path=xl/sharedStrings.xml><?xml version="1.0" encoding="utf-8"?>
<sst xmlns="http://schemas.openxmlformats.org/spreadsheetml/2006/main" count="591" uniqueCount="402">
  <si>
    <t>3. Источники финансирования дефицита бюджета</t>
  </si>
  <si>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</si>
  <si>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</si>
  <si>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</si>
  <si>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</si>
  <si>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</si>
  <si>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через финансовые органы</t>
  </si>
  <si>
    <t>4</t>
  </si>
  <si>
    <t>5</t>
  </si>
  <si>
    <t>6</t>
  </si>
  <si>
    <t>8</t>
  </si>
  <si>
    <t>9</t>
  </si>
  <si>
    <t>Источники финансирования дефицита бюджета - всего</t>
  </si>
  <si>
    <t>500</t>
  </si>
  <si>
    <t>Х</t>
  </si>
  <si>
    <t xml:space="preserve"> - </t>
  </si>
  <si>
    <t xml:space="preserve">   в том числе:
источники внутреннего финансирования бюджета</t>
  </si>
  <si>
    <t xml:space="preserve">       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</si>
  <si>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</si>
  <si>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</si>
  <si>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</si>
  <si>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</si>
  <si>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</si>
  <si>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</si>
  <si>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</si>
  <si>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</si>
  <si>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
(стр. 810 + 820)</t>
  </si>
  <si>
    <t>800</t>
  </si>
  <si>
    <t>X</t>
  </si>
  <si>
    <t>изменение остатков по расчетам с органами, организующими исполнение бюджета (стр.811 + 812)</t>
  </si>
  <si>
    <t>810</t>
  </si>
  <si>
    <t xml:space="preserve">       из них:
увеличение счетов расчетов
(дебетовый остаток счета 121002000)    </t>
  </si>
  <si>
    <t>811</t>
  </si>
  <si>
    <t>уменьшение счетов расчетов
(кредитовый остаток счета 130405000)</t>
  </si>
  <si>
    <t>812</t>
  </si>
  <si>
    <t>Изменение остатков по внутренним расчетам (стр.821 + стр. 822),</t>
  </si>
  <si>
    <t>820</t>
  </si>
  <si>
    <t xml:space="preserve">   в том числе:
увеличение остатков по внутренним расчетам </t>
  </si>
  <si>
    <t>821</t>
  </si>
  <si>
    <t xml:space="preserve">уменьшение остатков по внутренним расчетам </t>
  </si>
  <si>
    <t>822</t>
  </si>
  <si>
    <t>2. Расходы бюджета</t>
  </si>
  <si>
    <t>Код расхода по бюджетной классификации</t>
  </si>
  <si>
    <t xml:space="preserve">         Исполнено</t>
  </si>
  <si>
    <t>10</t>
  </si>
  <si>
    <t>Расходы бюджета - всего</t>
  </si>
  <si>
    <t xml:space="preserve">   в том числе:</t>
  </si>
  <si>
    <t>ОБЩЕГОСУДАРСТВЕННЫЕ ВОПРОСЫ</t>
  </si>
  <si>
    <t>941 0100 0000000000 000 000</t>
  </si>
  <si>
    <t>941 0102 0000000000 000 000</t>
  </si>
  <si>
    <t>ВЫСШЕЕ ДОЛЖНОСТНОЕ ЛИЦО ОРГАНА МЕСТНОГО САМОУПРАВЛЕНИЯ</t>
  </si>
  <si>
    <t>941 0102 9000000010 000 000</t>
  </si>
  <si>
    <t>ФОНД ОПЛАТЫ ТРУДА ГОСУДАРСТВЕННЫХ (МУНИЦИПАЛЬНЫХ) ОРГАНОВ</t>
  </si>
  <si>
    <t>941 0102 9000000010 121 000</t>
  </si>
  <si>
    <t>ИНЫЕ ВЫПЛАТЫ ПЕРСОНАЛУ ГОСУДАРСТВЕННЫХ (МУНИЦИПАЛЬНЫХ) ОРГАНОВ, ЗА ИСКЛЮЧЕНИЕМ ФОНДА ОПЛАТЫ ТРУДА</t>
  </si>
  <si>
    <t>941 0102 9000000010 122 000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</si>
  <si>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</si>
  <si>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941 0102 9000000010 129 000</t>
  </si>
  <si>
    <t>941 0104 0000000000 000 000</t>
  </si>
  <si>
    <t>ОБЕСПЕЧЕНИЕ ДЕЯТЕЛЬНОСТИ ОРГАНОВ МЕСТНОГО САМОУПРАВЛЕНИЯ</t>
  </si>
  <si>
    <t>941 0104 9000000020 000 000</t>
  </si>
  <si>
    <t>941 0104 9000000020 121 000</t>
  </si>
  <si>
    <t>941 0104 9000000020 122 000</t>
  </si>
  <si>
    <t>941 0104 9000000020 129 000</t>
  </si>
  <si>
    <t>ПРОЧАЯ ЗАКУПКА ТОВАРОВ, РАБОТ И УСЛУГ</t>
  </si>
  <si>
    <t>941 0104 9000000020 244 000</t>
  </si>
  <si>
    <t>ИНЫЕ МЕЖБЮДЖЕТНЫЕ ТРАНСФЕРТЫ</t>
  </si>
  <si>
    <t>941 0104 9000000020 540 000</t>
  </si>
  <si>
    <t>РАСХОДЫ ЗА СЧЕТ СУБВЕНЦИИ ИЗ ОБЛАСТНОГО БЮДЖЕТА НА ОРГАНИЗАЦИОННОЕ ОБЕСПЕЧЕНИЕ ДЕЯТЕЛЬНОСТИ ТЕРРИТОРИАЛЬНЫХ АДМИНИСТРАТИВНЫХ КОМИССИЙ</t>
  </si>
  <si>
    <t>941 0104 9000070010 000 000</t>
  </si>
  <si>
    <t>941 0104 9000070010 244 000</t>
  </si>
  <si>
    <t>ИНЫЕ ВЫПЛАТЫ НАСЕЛЕНИЮ</t>
  </si>
  <si>
    <t>941 0104 9000070010 360 000</t>
  </si>
  <si>
    <t>УПЛАТА НАЛОГОВ И СБОРОВ ОРГАНАМИ МЕСТНОГО САМОУПРАВЛЕНИЯ И КАЗЕННЫМИ УЧРЕЖДЕНИЯМИ</t>
  </si>
  <si>
    <t>941 0104 9900080080 000 000</t>
  </si>
  <si>
    <t>УПЛАТА НАЛОГА НА ИМУЩЕСТВО ОРГАНИЗАЦИЙ И ЗЕМЕЛЬНОГО НАЛОГА</t>
  </si>
  <si>
    <t>941 0104 9900080080 851 000</t>
  </si>
  <si>
    <t>УПЛАТА ПРОЧИХ НАЛОГОВ, СБОРОВ</t>
  </si>
  <si>
    <t>941 0104 9900080080 852 000</t>
  </si>
  <si>
    <t>УПЛАТА ИНЫХ ПЛАТЕЖЕЙ</t>
  </si>
  <si>
    <t>941 0104 9900080080 853 000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</si>
  <si>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</si>
  <si>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941 0106 0000000000 000 000</t>
  </si>
  <si>
    <t>ПЕРЕДАННЫЕ ПОЛНОМОЧИЯ КСП</t>
  </si>
  <si>
    <t>941 0106 9000080250 000 000</t>
  </si>
  <si>
    <t>941 0106 9000080250 540 000</t>
  </si>
  <si>
    <t>РЕЗЕРВНЫЕ ФОНДЫ</t>
  </si>
  <si>
    <t>941 0111 0000000000 000 000</t>
  </si>
  <si>
    <t>ДРУГИЕ ОБЩЕГОСУДАРСТВЕННЫЕ ВОПРОСЫ</t>
  </si>
  <si>
    <t>941 0113 0000000000 000 000</t>
  </si>
  <si>
    <t>ПРОВЕДЕНИЕ МЕРОПРИЯТИЙ, НЕ СВЯЗАННЫХ С ОБЩЕГОСУДАРСТВЕННЫМ УПРАВЛЕНИЕМ</t>
  </si>
  <si>
    <t>941 0113 9900021010 000 000</t>
  </si>
  <si>
    <t>941 0113 9900021010 244 000</t>
  </si>
  <si>
    <t>ПООЩРЕНИЕ ЗА ОСОБЫЕ ЗАСЛУГИ ПЕРЕД МУНИЦИПАЛЬНЫМ ОБРАЗОВАНИЕМ</t>
  </si>
  <si>
    <t>941 0113 9900080010 000 000</t>
  </si>
  <si>
    <t>941 0113 9900080010 360 000</t>
  </si>
  <si>
    <t>ЧЛЕНСКИЕ ВЗНОСЫ В АССОЦИАЦИЮ СОВЕТА МУНИЦИПАЛЬНЫХ ОБРАЗОВАНИЙ</t>
  </si>
  <si>
    <t>941 0113 9900080020 000 000</t>
  </si>
  <si>
    <t>941 0113 9900080020 853 000</t>
  </si>
  <si>
    <t>941 0113 9900080080 000 000</t>
  </si>
  <si>
    <t>941 0113 9900080080 852 000</t>
  </si>
  <si>
    <t>РАСХОДЫ НА ИСПОЛНЕНИЕ СУДЕБНЫХ АКТОВ</t>
  </si>
  <si>
    <t>941 0113 9900080090 000 000</t>
  </si>
  <si>
    <t>ИСПОЛНЕНИЕ СУДЕБНЫХ АКТОВ РОССИЙСКОЙ ФЕДЕРАЦИИ И МИРОВЫХ СОГЛАШЕНИЙ ПО ВОЗМЕЩЕНИЮ ПРИЧИНЕННОГО ВРЕДА</t>
  </si>
  <si>
    <t>941 0113 9900080090 831 000</t>
  </si>
  <si>
    <t>НЕПРОГРАММНЫЕ РАСХОДЫ ПО ОЦЕНКЕ НЕДВИЖИМОСТИ</t>
  </si>
  <si>
    <t>941 0113 9900080100 000 000</t>
  </si>
  <si>
    <t>941 0113 9900080100 244 000</t>
  </si>
  <si>
    <t>НЕПРОГРАММНЫЕ РАСХОДЫ НА СТРОИТЕЛЬНЫЕ РАБОТЫ ЗДАНИЯ АДМИНИСТРАЦИИ</t>
  </si>
  <si>
    <t>941 0113 9900080110 000 000</t>
  </si>
  <si>
    <t>941 0113 9900080110 244 000</t>
  </si>
  <si>
    <t>ЗАКУПКА ЭНЕРГЕТИЧЕСКИХ РЕСУРСОВ</t>
  </si>
  <si>
    <t>941 0113 9900080110 247 000</t>
  </si>
  <si>
    <t>ЕЖЕМЕСЯЧНЫЕ ВЗНОСЫ НА КАПИТАЛЬНЫЙ РЕМОНТ МУНИЦИПАЛЬНОГО ИМУЩЕСТВА, ПРИНАДЛЕЖАЩЕГО НА ПРАВЕ СОБСТВЕННОСТИ</t>
  </si>
  <si>
    <t>941 0113 9900080230 000 000</t>
  </si>
  <si>
    <t>941 0113 9900080230 244 000</t>
  </si>
  <si>
    <t>НАЦИОНАЛЬНАЯ БЕЗОПАСНОСТЬ И ПРАВООХРАНИТЕЛЬНАЯ ДЕЯТЕЛЬНОСТЬ</t>
  </si>
  <si>
    <t>941 0300 0000000000 000 000</t>
  </si>
  <si>
    <t>ЗАЩИТА НАСЕЛЕНИЯ И ТЕРРИТОРИИ ОТ ЧРЕЗВЫЧАЙНЫХ СИТУАЦИЙ ПРИРОДНОГО И ТЕХНОГЕННОГО ХАРАКТЕРА, ПОЖАРНАЯ БЕЗОПАСНОСТЬ</t>
  </si>
  <si>
    <t>941 0310 0000000000 000 000</t>
  </si>
  <si>
    <t>МЕРОПРИЯТИЯ ПО ГРАЖДАНСКОЙ ОБОРОНЕ, ПРЕДОТВРАЩЕНИЕ ЧС И ЛИКВИДАЦИЯ ПОСЛЕДСТВИЙ ЧС</t>
  </si>
  <si>
    <t>941 0310 9900023020 000 000</t>
  </si>
  <si>
    <t>941 0310 9900023020 244 000</t>
  </si>
  <si>
    <t>ДРУГИЕ ВОПРОСЫ В ОБЛАСТИ НАЦИОНАЛЬНОЙ БЕЗОПАСНОСТИ И ПРАВООХРАНИТЕЛЬНОЙ ДЕЯТЕЛЬНОСТИ</t>
  </si>
  <si>
    <t>941 0314 0000000000 000 000</t>
  </si>
  <si>
    <t>МЕРОПРИЯТИЯ ПО ОБЕСПЕЧЕНИЮ ОБЩЕСТВЕННОГО ПОРЯДКА (ДНД)</t>
  </si>
  <si>
    <t>941 0314 9900023030 000 000</t>
  </si>
  <si>
    <t>941 0314 9900023030 244 000</t>
  </si>
  <si>
    <t>НАЦИОНАЛЬНАЯ ЭКОНОМИКА</t>
  </si>
  <si>
    <t>941 0400 0000000000 000 000</t>
  </si>
  <si>
    <t>ДОРОЖНОЕ ХОЗЯЙСТВО (ДОРОЖНЫЕ ФОНДЫ)</t>
  </si>
  <si>
    <t>941 0409 0000000000 000 000</t>
  </si>
  <si>
    <t>941 0409 0000000000 244 000</t>
  </si>
  <si>
    <t>РАСХОДЫ ПО МУНИЦИПАЛЬНОЙ ПРОГРАММЕ "КОМПЛЕКСНОЕ РАЗВИТИЕ ТРАНСПОРТНОЙ ИНФРАСТРУКТУРЫ НА 2016-2020 ГОДЫ"</t>
  </si>
  <si>
    <t>941 0409 2100024020 000 000</t>
  </si>
  <si>
    <t>941 0409 2100024020 244 000</t>
  </si>
  <si>
    <t>СУБСИДИЯ ИЗ ОБЛАСТНОГО БЮДЖЕТА НА ОРГАНИЗАЦИЮ МЕРОПРИЯТИЙ ПО ОСВЕЩЕНИЮ ДОРОГ</t>
  </si>
  <si>
    <t>941 0409 33000S1930 000 000</t>
  </si>
  <si>
    <t>941 0409 33000S1930 244 000</t>
  </si>
  <si>
    <t>941 0409 8100060200 000 000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</si>
  <si>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</si>
  <si>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941 0409 8100060200 611 000</t>
  </si>
  <si>
    <t>ДРУГИЕ ВОПРОСЫ В ОБЛАСТИ НАЦИОНАЛЬНОЙ ЭКОНОМИКИ</t>
  </si>
  <si>
    <t>941 0412 0000000000 000 000</t>
  </si>
  <si>
    <t>МЕРОПРИЯТИЯ ПО ЗЕМЛЕУСТРОЙСТВУ И ЗЕМЛЕПОЛЬЗОВАНИЮ</t>
  </si>
  <si>
    <t>941 0412 9900024030 000 000</t>
  </si>
  <si>
    <t>941 0412 9900024030 244 000</t>
  </si>
  <si>
    <t>МЕРОПРИЯТИЯ ПО УТВЕРЖДЕНИЮ ГЕНЕРАЛЬНЫХ ПЛАНОВ, ОСУЩЕСТВЛЕНИЮ ЗЕМЕЛЬНОГО КОНТРОЛЯ, ПРИСВОЕНИЮ НАИМЕНОВАНИЙ УЛИЦ, УСТАНОВЛЕНИЕ НУМЕРАЦИИ ДОМОВ (ПЕРЕДАННЫЕ ПОЛНОМОЧИЯ)</t>
  </si>
  <si>
    <t>941 0412 9900024060 000 000</t>
  </si>
  <si>
    <t>941 0412 9900024060 244 000</t>
  </si>
  <si>
    <t>ЖИЛИЩНО-КОММУНАЛЬНОЕ ХОЗЯЙСТВО</t>
  </si>
  <si>
    <t>941 0500 0000000000 000 000</t>
  </si>
  <si>
    <t>КОММУНАЛЬНОЕ ХОЗЯЙСТВО</t>
  </si>
  <si>
    <t>941 0502 0000000000 000 000</t>
  </si>
  <si>
    <t>РАСХОДЫ ЗА СЧЕТ СУБСИДИЙ ИЗ ФЕДЕРАЛЬНОГО БЮДЖЕТА МУНИЦИПАЛЬНЫХ ОБРАЗОВАНИЙ НА СТРОИТЕЛЬСТВО И РЕКОНСТРУКЦИИ (МОДЕРНИЗАЦИЯ) ОБЪЕКТОВ ПИТЬЕВОГО ВОДОСНАБЖЕНИЯ</t>
  </si>
  <si>
    <t>941 0502 370F552430 000 000</t>
  </si>
  <si>
    <t>БЮДЖЕТНЫЕ ИНВЕСТИЦИИ В ОБЪЕКТЫ КАПИТАЛЬНОГО СТРОИТЕЛЬСТВА ГОСУДАРСТВЕННОЙ (МУНИЦИПАЛЬНОЙ) СОБСТВЕННОСТИ</t>
  </si>
  <si>
    <t>941 0502 370F552430 414 000</t>
  </si>
  <si>
    <t>МЕРОПРИЯТИЯ В ОБЛАСТИ КОММУНАЛЬНОГО ХОЗЯЙСТВА</t>
  </si>
  <si>
    <t>941 0502 8300025020 000 000</t>
  </si>
  <si>
    <t>941 0502 8300025020 244 000</t>
  </si>
  <si>
    <t>РАСХОДЫ НА СТРОИТЕЛЬСТВО, МОДЕРНИЗАЦИЮ, РЕКОНСТРУКЦИЮ И ТЕХНИЧЕСКОЕ ПЕРЕВООРУЖЕНИЕ ОБЪЕКТОВ КОММУНАЛЬНОГО ХОЗЯЙСТВА</t>
  </si>
  <si>
    <t>941 0502 9900025020 000 000</t>
  </si>
  <si>
    <t>941 0502 9900025020 244 000</t>
  </si>
  <si>
    <t>БЛАГОУСТРОЙСТВО</t>
  </si>
  <si>
    <t>941 0503 0000000000 000 000</t>
  </si>
  <si>
    <t>СУБСИДИИ БЮДЖЕТНЫМ УЧРЕЖДЕНИЯМ НА ИНЫЕ ЦЕЛИ</t>
  </si>
  <si>
    <t>941 0503 0000000000 612 000</t>
  </si>
  <si>
    <t>РАСХОДЫ ЗА СЧЕТ ИНЫХ МЕЖБЮДЖЕТНЫХ ТРАНСФЕРТОВ "ФОРМИРОВАНИЕ СОВРЕМЕННОЙ СРЕДЫ ПРОЖИВАНИЯ НА ТЕРРИТОРИИ ГОРОДСКОГО ПОСЕЛЕНИЯ Г.КОТОВО"</t>
  </si>
  <si>
    <t>941 0503 260F255550 000 000</t>
  </si>
  <si>
    <t>941 0503 260F255550 244 000</t>
  </si>
  <si>
    <t>ПРЕДОСТАВЛЕНИЕ УСЛУГ (РАБОТ) ПО МЕРОПРИЯТИЯМ, ПРОВОДИМЫМ ПО УЛИЧНОМУ ОСВЕЩЕНИЮ</t>
  </si>
  <si>
    <t>941 0503 8100060210 000 000</t>
  </si>
  <si>
    <t>941 0503 8100060210 611 000</t>
  </si>
  <si>
    <t>ПРЕДОСТАВЛЕНИЕ УСЛУГ (РАБОТ) ПО МЕРОПРИЯТИЯМ, ПРОВОДИМЫМ В ОБЛАСТИ ОЗЕЛЕНЕНИЯ</t>
  </si>
  <si>
    <t>941 0503 8100060220 000 000</t>
  </si>
  <si>
    <t>941 0503 8100060220 611 000</t>
  </si>
  <si>
    <t>РАСХОДЫ ЗА СЧЕТ СУБСИДИИ ИЗ ОБЛАСТНОГО БЮДЖЕТА НА СОДЕРЖАНИЕ ОБЪЕКТОВ БЛАГОУСТРОЙСТВА</t>
  </si>
  <si>
    <t>941 0503 99000S2270 000 000</t>
  </si>
  <si>
    <t>941 0503 99000S2270 244 000</t>
  </si>
  <si>
    <t>ОБРАЗОВАНИЕ</t>
  </si>
  <si>
    <t>941 0700 0000000000 000 000</t>
  </si>
  <si>
    <t>МОЛОДЕЖНАЯ ПОЛИТИКА</t>
  </si>
  <si>
    <t>941 0707 0000000000 000 000</t>
  </si>
  <si>
    <t>МЕРОПРИЯТИЯ ПО МОЛОДЕЖНОЙ ПОЛИТИКЕ</t>
  </si>
  <si>
    <t>941 0707 8600000090 000 000</t>
  </si>
  <si>
    <t>941 0707 8600000090 612 000</t>
  </si>
  <si>
    <t>КУЛЬТУРА, КИНЕМАТОГРАФИЯ</t>
  </si>
  <si>
    <t>941 0800 0000000000 000 000</t>
  </si>
  <si>
    <t>КУЛЬТУРА</t>
  </si>
  <si>
    <t>941 0801 0000000000 000 000</t>
  </si>
  <si>
    <t>НЕПРОГРАММНЫЕ РАСХОДЫ - ПЕРЕДАННЫЕ ПОЛНОМОЧИЯ (ОРГАНИЗАЦИЯ БИБЛИОТЕЧНОГО ОБСЛУЖИВАНИЯ НАСЕЛЕНИЯ)</t>
  </si>
  <si>
    <t>941 0801 9900020100 000 000</t>
  </si>
  <si>
    <t>941 0801 9900020100 540 000</t>
  </si>
  <si>
    <t>ПРЕДОСТАВЛЕНИЕ УСЛУГ (РАБОТ) В СФЕРЕ КУЛЬТУРЫ - ПЕРЕДАННЫЕ ПОЛНОМОЧИЯ ПО МАУК "РДК"</t>
  </si>
  <si>
    <t>941 0801 9900060170 000 000</t>
  </si>
  <si>
    <t>941 0801 9900060170 540 000</t>
  </si>
  <si>
    <t>СОЦИАЛЬНАЯ ПОЛИТИКА</t>
  </si>
  <si>
    <t>941 1000 0000000000 000 000</t>
  </si>
  <si>
    <t>ПЕНСИОННОЕ ОБЕСПЕЧЕНИЕ</t>
  </si>
  <si>
    <t>941 1001 0000000000 000 000</t>
  </si>
  <si>
    <t>НЕПРОГРАММНЫЕ РАСХОДЫ НА ПЕНСИОННОЕ ОБЕСПЕЧЕНИЕ</t>
  </si>
  <si>
    <t>941 1001 9900080050 000 000</t>
  </si>
  <si>
    <t>ПОСОБИЯ, КОМПЕНСАЦИИ И ИНЫЕ СОЦИАЛЬНЫЕ ВЫПЛАТЫ ГРАЖДАНАМ, КРОМЕ ПУБЛИЧНЫХ НОРМАТИВНЫХ ОБЯЗАТЕЛЬСТВ</t>
  </si>
  <si>
    <t>941 1001 9900080050 321 000</t>
  </si>
  <si>
    <t>ОХРАНА СЕМЬИ И ДЕТСТВА</t>
  </si>
  <si>
    <t>941 1004 0000000000 000 000</t>
  </si>
  <si>
    <t>РАСХОДЫ ЗА СЧЕТ СУБСИДИИ НА РЕАЛИЗАЦИЮ МЕРОПРИЯТИЙ ПО ОБЕСПЕЧЕНИЮ ЖИЛЬЕМ МОЛОДЫХ СЕМЕЙ</t>
  </si>
  <si>
    <t>941 1004 20000L4970 000 000</t>
  </si>
  <si>
    <t>СУБСИДИИ ГРАЖДАНАМ НА ПРИОБРЕТЕНИЕ ЖИЛЬЯ</t>
  </si>
  <si>
    <t>941 1004 20000L4970 322 000</t>
  </si>
  <si>
    <t>ДРУГИЕ ВОПРОСЫ В ОБЛАСТИ СОЦИАЛЬНОЙ ПОЛИТИКИ</t>
  </si>
  <si>
    <t>941 1006 0000000000 000 000</t>
  </si>
  <si>
    <t>ПЕРЕДАННЫЕ ПОЛНОМОЧИЯ ИЗ БЮДЖЕТА ГОРОДСКОГО ПОСЕЛЕНИЯ Г.КОТОВО НА ПОДДЕРЖКУ СОЦИАЛЬНО-ОРИЕНТИРОВАННЫХ НЕКОММЕРЧЕСКИХ ОРГАНИЗАЦИЙ</t>
  </si>
  <si>
    <t>941 1006 9900080310 000 000</t>
  </si>
  <si>
    <t>941 1006 9900080310 540 000</t>
  </si>
  <si>
    <t>ФИЗИЧЕСКАЯ КУЛЬТУРА И СПОРТ</t>
  </si>
  <si>
    <t>941 1100 0000000000 000 000</t>
  </si>
  <si>
    <t>ФИЗИЧЕСКАЯ КУЛЬТУРА</t>
  </si>
  <si>
    <t>941 1101 0000000000 000 000</t>
  </si>
  <si>
    <t>ПЕРЕДАННЫЕ ПОЛНОМОЧИЯ ИЗ БЮДЖЕТА ГОРОДСКОГО ПОСЕЛЕНИЯ Г.КОТОВО ПО ОБЕСПЕЧЕНИЮ УСЛОВИЙ ДЛЯ РАЗВИТИЯ НА ТЕРРИТОРИИ ФИЗИЧЕСКОЙ КУЛЬТУРЫ И МАССОВОГО СПОРТА</t>
  </si>
  <si>
    <t>941 1101 9900080510 000 000</t>
  </si>
  <si>
    <t>941 1101 9900080510 540 000</t>
  </si>
  <si>
    <t>СРЕДСТВА МАССОВОЙ ИНФОРМАЦИИ</t>
  </si>
  <si>
    <t>941 1200 0000000000 000 000</t>
  </si>
  <si>
    <t>ДРУГИЕ ВОПРОСЫ В ОБЛАСТИ СРЕДСТВ МАССОВОЙ ИНФОРМАЦИИ</t>
  </si>
  <si>
    <t>941 1204 0000000000 000 000</t>
  </si>
  <si>
    <t>ОСВЕЩЕНИЕ ДЕЯТЕЛЬНОСТИ ОРГАНОВ МЕСТНОГО САМОУПРАВЛЕНИЯ МУНИЦИПАЛЬНЫХ ОБРАЗОВАНИЙ ЭЛЕКТРОННЫМИ, ПЕЧАТНЫМИ СРЕДСТВАМИ МАССОВОЙ ИНФОРМАЦИИ</t>
  </si>
  <si>
    <t>941 1204 9900020060 000 000</t>
  </si>
  <si>
    <t>941 1204 9900020060 244 000</t>
  </si>
  <si>
    <t>950 0100 0000000000 000 000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</si>
  <si>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</si>
  <si>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950 0103 0000000000 000 000</t>
  </si>
  <si>
    <t>950 0103 9000000020 000 000</t>
  </si>
  <si>
    <t>950 0103 9000000020 121 000</t>
  </si>
  <si>
    <t>950 0103 9000000020 129 000</t>
  </si>
  <si>
    <t>950 0103 9000000020 244 000</t>
  </si>
  <si>
    <t>950 0103 9900080080 000 000</t>
  </si>
  <si>
    <t>950 0103 9900080080 851 000</t>
  </si>
  <si>
    <t>950 0103 9900080080 852 000</t>
  </si>
  <si>
    <t>950 0103 9900080080 853 000</t>
  </si>
  <si>
    <t>950 0113 0000000000 000 000</t>
  </si>
  <si>
    <t>950 0113 9900021010 000 000</t>
  </si>
  <si>
    <t>950 0113 9900021010 244 000</t>
  </si>
  <si>
    <t>950 0113 9900080010 000 000</t>
  </si>
  <si>
    <t>950 0113 9900080010 360 000</t>
  </si>
  <si>
    <t>950 1200 0000000000 000 000</t>
  </si>
  <si>
    <t>950 1204 0000000000 000 000</t>
  </si>
  <si>
    <t>950 1204 9900020060 000 000</t>
  </si>
  <si>
    <t>950 1204 9900020060 244 000</t>
  </si>
  <si>
    <t xml:space="preserve"> 1. Доходы бюджета</t>
  </si>
  <si>
    <t>Код дохода по бюджетной классификации</t>
  </si>
  <si>
    <t>Доходы бюджета - всего</t>
  </si>
  <si>
    <t>НАЛОГОВЫЕ И НЕНАЛОГОВЫЕ ДОХОДЫ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</si>
  <si>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</si>
  <si>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</si>
  <si>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</si>
  <si>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</si>
  <si>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</si>
  <si>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</si>
  <si>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</si>
  <si>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</si>
  <si>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</si>
  <si>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</si>
  <si>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</si>
  <si>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</si>
  <si>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</si>
  <si>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</si>
  <si>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</si>
  <si>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</si>
  <si>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</si>
  <si>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</si>
  <si>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182 1 00 00000 00 0000 000</t>
  </si>
  <si>
    <t>НАЛОГИ НА ПРИБЫЛЬ, ДОХОДЫ</t>
  </si>
  <si>
    <t>182 1 01 00000 00 0000 000</t>
  </si>
  <si>
    <t>Налог на доходы физических лиц</t>
  </si>
  <si>
    <t>182 1 01 02000 01 0000 110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</si>
  <si>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</si>
  <si>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</si>
  <si>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</si>
  <si>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</si>
  <si>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</si>
  <si>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</si>
  <si>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</si>
  <si>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182 1 01 02040 01 0000 110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</si>
  <si>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</si>
  <si>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</si>
  <si>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</si>
  <si>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182 1 01 02080 01 1000 110</t>
  </si>
  <si>
    <t>НАЛОГИ НА СОВОКУПНЫЙ ДОХОД</t>
  </si>
  <si>
    <t>182 1 05 00000 00 0000 000</t>
  </si>
  <si>
    <t>Единый сельскохозяйственный налог</t>
  </si>
  <si>
    <t>182 1 05 03000 01 0000 110</t>
  </si>
  <si>
    <t>182 1 05 03010 01 0000 110</t>
  </si>
  <si>
    <t>НАЛОГИ НА ИМУЩЕСТВО</t>
  </si>
  <si>
    <t>182 1 06 00000 00 0000 000</t>
  </si>
  <si>
    <t>Налог на имущество физических лиц</t>
  </si>
  <si>
    <t>182 1 06 01000 00 0000 110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</si>
  <si>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</si>
  <si>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182 1 06 01030 13 0000 110</t>
  </si>
  <si>
    <t>Земельный налог</t>
  </si>
  <si>
    <t>182 1 06 06000 00 0000 110</t>
  </si>
  <si>
    <t>Земельный налог с организаций</t>
  </si>
  <si>
    <t>182 1 06 06030 00 0000 110</t>
  </si>
  <si>
    <t>Земельный налог с организаций, обладающих земельным участком, расположенным в границах городских поселений</t>
  </si>
  <si>
    <t>182 1 06 06033 13 0000 110</t>
  </si>
  <si>
    <t>Земельный налог с физических лиц</t>
  </si>
  <si>
    <t>182 1 06 06040 00 0000 110</t>
  </si>
  <si>
    <t>Земельный налог с физических лиц, обладающих земельным участком, расположенным в границах городских поселений</t>
  </si>
  <si>
    <t>182 1 06 06043 13 0000 110</t>
  </si>
  <si>
    <t>902 1 00 00000 00 0000 000</t>
  </si>
  <si>
    <t>ДОХОДЫ ОТ ИСПОЛЬЗОВАНИЯ ИМУЩЕСТВА, НАХОДЯЩЕГОСЯ В ГОСУДАРСТВЕННОЙ И МУНИЦИПАЛЬНОЙ СОБСТВЕННОСТИ</t>
  </si>
  <si>
    <t>902 1 11 00000 00 0000 000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</si>
  <si>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</si>
  <si>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902 1 11 05000 00 0000 120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</si>
  <si>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</si>
  <si>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902 1 11 05010 00 0000 120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</si>
  <si>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</si>
  <si>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902 1 11 05013 13 0000 120</t>
  </si>
  <si>
    <t>941 1 00 00000 00 0000 000</t>
  </si>
  <si>
    <t>941 1 11 00000 00 0000 000</t>
  </si>
  <si>
    <t>941 1 11 05000 00 0000 120</t>
  </si>
  <si>
    <t>941 1 11 05010 00 0000 120</t>
  </si>
  <si>
    <t>941 1 11 05013 13 0000 120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</si>
  <si>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</si>
  <si>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</si>
  <si>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</si>
  <si>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941 1 11 05025 13 0000 120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</si>
  <si>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</si>
  <si>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</si>
  <si>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</si>
  <si>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941 1 11 09040 00 0000 120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</si>
  <si>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</si>
  <si>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941 1 11 09045 13 0000 120</t>
  </si>
  <si>
    <t>ДОХОДЫ ОТ ПРОДАЖИ МАТЕРИАЛЬНЫХ И НЕМАТЕРИАЛЬНЫХ АКТИВОВ</t>
  </si>
  <si>
    <t>941 1 14 00000 00 0000 000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</si>
  <si>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</si>
  <si>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941 1 14 02000 00 0000 000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</si>
  <si>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</si>
  <si>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941 1 14 02050 13 0000 410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</si>
  <si>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</si>
  <si>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941 1 14 02052 13 0000 410</t>
  </si>
  <si>
    <t>Доходы от продажи земельных участков, находящихся в государственной и муниципальной собственности</t>
  </si>
  <si>
    <t>941 1 14 06000 00 0000 430</t>
  </si>
  <si>
    <t>Доходы от продажи земельных участков, государственная собственность на которые не разграничена</t>
  </si>
  <si>
    <t>941 1 14 06010 00 0000 430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</si>
  <si>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</si>
  <si>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941 1 14 06013 13 0000 430</t>
  </si>
  <si>
    <t>ШТРАФЫ, САНКЦИИ, ВОЗМЕЩЕНИЕ УЩЕРБА</t>
  </si>
  <si>
    <t>941 1 16 00000 00 0000 000</t>
  </si>
  <si>
    <t>Платежи в целях возмещения причиненного ущерба (убытков)</t>
  </si>
  <si>
    <t>941 1 16 10000 00 0000 140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</si>
  <si>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бюджеты бюджетной системы Российской Федерации по нормативам, действовавшим в 2019 году</t>
  </si>
  <si>
    <t>941 1 16 10120 00 0000 140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</si>
  <si>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 году</t>
  </si>
  <si>
    <t>941 1 16 10123 01 0000 140</t>
  </si>
  <si>
    <t>ПРОЧИЕ НЕНАЛОГОВЫЕ ДОХОДЫ</t>
  </si>
  <si>
    <t>941 1 17 00000 00 0000 000</t>
  </si>
  <si>
    <t>Невыясненные поступления</t>
  </si>
  <si>
    <t>941 1 17 01000 00 0000 180</t>
  </si>
  <si>
    <t>Невыясненные поступления, зачисляемые в бюджеты городских поселений</t>
  </si>
  <si>
    <t>941 1 17 01050 13 0000 180</t>
  </si>
  <si>
    <t>БЕЗВОЗМЕЗДНЫЕ ПОСТУПЛЕНИЯ</t>
  </si>
  <si>
    <t>941 2 00 00000 00 0000 000</t>
  </si>
  <si>
    <t>БЕЗВОЗМЕЗДНЫЕ ПОСТУПЛЕНИЯ ОТ ДРУГИХ БЮДЖЕТОВ БЮДЖЕТНОЙ СИСТЕМЫ РОССИЙСКОЙ ФЕДЕРАЦИИ</t>
  </si>
  <si>
    <t>941 2 02 00000 00 0000 000</t>
  </si>
  <si>
    <t>Дотации бюджетам бюджетной системы Российской Федерации</t>
  </si>
  <si>
    <t>941 2 02 10000 00 0000 150</t>
  </si>
  <si>
    <t>Дотации на выравнивание бюджетной обеспеченности</t>
  </si>
  <si>
    <t>941 2 02 15001 00 0000 150</t>
  </si>
  <si>
    <t>Дотации бюджетам городских поселений на выравнивание бюджетной обеспеченности из бюджета субъекта Российской Федерации</t>
  </si>
  <si>
    <t>941 2 02 15001 13 0000 150</t>
  </si>
  <si>
    <t>Субсидии бюджетам бюджетной системы Российской Федерации (межбюджетные субсидии)</t>
  </si>
  <si>
    <t>941 2 02 20000 00 0000 150</t>
  </si>
  <si>
    <t>Субсидии бюджетам на строительство и реконструкцию (модернизацию) объектов питьевого водоснабжения</t>
  </si>
  <si>
    <t>941 2 02 25243 00 0000 150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</si>
  <si>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</si>
  <si>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941 2 02 25243 13 0000 150</t>
  </si>
  <si>
    <t>Субсидии бюджетам на реализацию программ формирования современной городской среды</t>
  </si>
  <si>
    <t>941 2 02 25555 00 0000 150</t>
  </si>
  <si>
    <t>Субсидии бюджетам городских поселений на реализацию программ формирования современной городской среды</t>
  </si>
  <si>
    <t>941 2 02 25555 13 0000 150</t>
  </si>
  <si>
    <t>Субвенции бюджетам бюджетной системы Российской Федерации</t>
  </si>
  <si>
    <t>941 2 02 30000 00 0000 150</t>
  </si>
  <si>
    <t>Субвенции местным бюджетам на выполнение передаваемых полномочий субъектов Российской Федерации</t>
  </si>
  <si>
    <t>941 2 02 30024 00 0000 150</t>
  </si>
  <si>
    <t>Субвенции бюджетам городских поселений на выполнение передаваемых полномочий субъектов Российской Федерации</t>
  </si>
  <si>
    <t>941 2 02 30024 13 0000 150</t>
  </si>
  <si>
    <t>Иные межбюджетные трансферты</t>
  </si>
  <si>
    <t>941 2 02 40000 00 0000 150</t>
  </si>
  <si>
    <t>Прочие межбюджетные трансферты, передаваемые бюджетам</t>
  </si>
  <si>
    <t>941 2 02 49999 00 0000 150</t>
  </si>
  <si>
    <t>Прочие межбюджетные трансферты, передаваемые бюджетам городских поселений</t>
  </si>
  <si>
    <t>941 2 02 49999 13 0000 150</t>
  </si>
  <si>
    <t>000 1 00 00000 00 0000 000</t>
  </si>
  <si>
    <t>000 1 03 00000 00 0000 000</t>
  </si>
  <si>
    <t>000 1 03 02000 01 0000 110</t>
  </si>
  <si>
    <t>ФУНКЦИОНИРОВАНИЕ  МЕСТНЫХ АДМИНИСТРАЦИЙ</t>
  </si>
  <si>
    <t>ФУНКЦИОНИРОВАНИЕ ВЫСШЕГО ДОЛЖНОСТНОГО ЛИЦА  МУНИЦИПАЛЬНОГО ОБРАЗОВАНИЯ</t>
  </si>
  <si>
    <t>тыс. руб.</t>
  </si>
  <si>
    <t>тыс.руб</t>
  </si>
  <si>
    <t xml:space="preserve">           Отчет об исполнении бюджета городского поселения г.Котово на 01.04.2022г.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</si>
</sst>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4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color indexed="41"/>
      <name val="Calibri"/>
      <family val="2"/>
    </font>
    <font>
      <b/>
      <sz val="11"/>
      <color indexed="18"/>
      <name val="Calibri"/>
      <family val="2"/>
    </font>
    <font>
      <sz val="11"/>
      <color indexed="41"/>
      <name val="Calibri"/>
      <family val="2"/>
    </font>
    <font>
      <sz val="11"/>
      <color indexed="1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Tahoma"/>
    </font>
    <font>
      <sz val="10"/>
      <name val="Tahoma"/>
      <family val="2"/>
    </font>
    <font>
      <sz val="11"/>
      <color indexed="60"/>
      <name val="Calibri"/>
      <family val="2"/>
    </font>
    <font>
      <sz val="11"/>
      <color indexed="44"/>
      <name val="Calibri"/>
      <family val="2"/>
    </font>
    <font>
      <b/>
      <sz val="11"/>
      <color indexed="60"/>
      <name val="Calibri"/>
      <family val="2"/>
    </font>
    <font>
      <b/>
      <sz val="15"/>
      <color indexed="48"/>
      <name val="Calibri"/>
      <family val="2"/>
    </font>
    <font>
      <b/>
      <sz val="13"/>
      <color indexed="48"/>
      <name val="Calibri"/>
      <family val="2"/>
    </font>
    <font>
      <b/>
      <sz val="11"/>
      <color indexed="48"/>
      <name val="Calibri"/>
      <family val="2"/>
    </font>
    <font>
      <b/>
      <sz val="11"/>
      <color indexed="44"/>
      <name val="Calibri"/>
      <family val="2"/>
    </font>
    <font>
      <b/>
      <sz val="18"/>
      <color indexed="48"/>
      <name val="Cambria"/>
      <family val="2"/>
    </font>
    <font>
      <sz val="11"/>
      <color indexed="59"/>
      <name val="Calibri"/>
      <family val="2"/>
    </font>
    <font>
      <sz val="10"/>
      <name val="Arial Cyr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46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56"/>
      </patternFill>
    </fill>
    <fill>
      <patternFill patternType="solid">
        <fgColor indexed="62"/>
        <bgColor indexed="48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54"/>
      </patternFill>
    </fill>
    <fill>
      <patternFill patternType="solid">
        <fgColor indexed="25"/>
        <bgColor indexed="60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32">
    <xf numFmtId="0" fontId="0" fillId="0" borderId="0"/>
    <xf numFmtId="0" fontId="22" fillId="2" borderId="0"/>
    <xf numFmtId="0" fontId="22" fillId="2" borderId="0"/>
    <xf numFmtId="0" fontId="22" fillId="2" borderId="0"/>
    <xf numFmtId="0" fontId="22" fillId="2" borderId="0"/>
    <xf numFmtId="0" fontId="22" fillId="2" borderId="0"/>
    <xf numFmtId="0" fontId="22" fillId="2" borderId="0"/>
    <xf numFmtId="0" fontId="22" fillId="2" borderId="0"/>
    <xf numFmtId="0" fontId="22" fillId="2" borderId="0"/>
    <xf numFmtId="0" fontId="22" fillId="2" borderId="0"/>
    <xf numFmtId="0" fontId="3" fillId="2" borderId="0"/>
    <xf numFmtId="0" fontId="22" fillId="2" borderId="0"/>
    <xf numFmtId="0" fontId="22" fillId="2" borderId="0"/>
    <xf numFmtId="0" fontId="22" fillId="2" borderId="0"/>
    <xf numFmtId="0" fontId="3" fillId="3" borderId="0"/>
    <xf numFmtId="0" fontId="3" fillId="2" borderId="0"/>
    <xf numFmtId="0" fontId="3" fillId="2" borderId="0"/>
    <xf numFmtId="0" fontId="22" fillId="2" borderId="0"/>
    <xf numFmtId="0" fontId="3" fillId="2" borderId="0"/>
    <xf numFmtId="0" fontId="22" fillId="2" borderId="0"/>
    <xf numFmtId="0" fontId="22" fillId="2" borderId="0"/>
    <xf numFmtId="0" fontId="22" fillId="2" borderId="0"/>
    <xf numFmtId="0" fontId="22" fillId="2" borderId="0"/>
    <xf numFmtId="0" fontId="22" fillId="2" borderId="0"/>
    <xf numFmtId="0" fontId="22" fillId="2" borderId="0"/>
    <xf numFmtId="0" fontId="22" fillId="5" borderId="0"/>
    <xf numFmtId="0" fontId="22" fillId="5" borderId="0"/>
    <xf numFmtId="0" fontId="22" fillId="5" borderId="0"/>
    <xf numFmtId="0" fontId="22" fillId="5" borderId="0"/>
    <xf numFmtId="0" fontId="22" fillId="5" borderId="0"/>
    <xf numFmtId="0" fontId="22" fillId="5" borderId="0"/>
    <xf numFmtId="0" fontId="22" fillId="5" borderId="0"/>
    <xf numFmtId="0" fontId="22" fillId="5" borderId="0"/>
    <xf numFmtId="0" fontId="22" fillId="5" borderId="0"/>
    <xf numFmtId="0" fontId="3" fillId="5" borderId="0"/>
    <xf numFmtId="0" fontId="22" fillId="5" borderId="0"/>
    <xf numFmtId="0" fontId="22" fillId="5" borderId="0"/>
    <xf numFmtId="0" fontId="22" fillId="5" borderId="0"/>
    <xf numFmtId="0" fontId="3" fillId="6" borderId="0"/>
    <xf numFmtId="0" fontId="3" fillId="5" borderId="0"/>
    <xf numFmtId="0" fontId="3" fillId="5" borderId="0"/>
    <xf numFmtId="0" fontId="22" fillId="5" borderId="0"/>
    <xf numFmtId="0" fontId="3" fillId="5" borderId="0"/>
    <xf numFmtId="0" fontId="22" fillId="5" borderId="0"/>
    <xf numFmtId="0" fontId="22" fillId="5" borderId="0"/>
    <xf numFmtId="0" fontId="22" fillId="5" borderId="0"/>
    <xf numFmtId="0" fontId="22" fillId="5" borderId="0"/>
    <xf numFmtId="0" fontId="22" fillId="5" borderId="0"/>
    <xf numFmtId="0" fontId="22" fillId="5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3" fillId="7" borderId="0"/>
    <xf numFmtId="0" fontId="22" fillId="7" borderId="0"/>
    <xf numFmtId="0" fontId="22" fillId="7" borderId="0"/>
    <xf numFmtId="0" fontId="22" fillId="7" borderId="0"/>
    <xf numFmtId="0" fontId="3" fillId="8" borderId="0"/>
    <xf numFmtId="0" fontId="3" fillId="7" borderId="0"/>
    <xf numFmtId="0" fontId="3" fillId="7" borderId="0"/>
    <xf numFmtId="0" fontId="22" fillId="7" borderId="0"/>
    <xf numFmtId="0" fontId="3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10" borderId="0"/>
    <xf numFmtId="0" fontId="22" fillId="10" borderId="0"/>
    <xf numFmtId="0" fontId="22" fillId="10" borderId="0"/>
    <xf numFmtId="0" fontId="22" fillId="10" borderId="0"/>
    <xf numFmtId="0" fontId="22" fillId="10" borderId="0"/>
    <xf numFmtId="0" fontId="22" fillId="10" borderId="0"/>
    <xf numFmtId="0" fontId="22" fillId="10" borderId="0"/>
    <xf numFmtId="0" fontId="22" fillId="10" borderId="0"/>
    <xf numFmtId="0" fontId="22" fillId="10" borderId="0"/>
    <xf numFmtId="0" fontId="3" fillId="10" borderId="0"/>
    <xf numFmtId="0" fontId="22" fillId="10" borderId="0"/>
    <xf numFmtId="0" fontId="22" fillId="10" borderId="0"/>
    <xf numFmtId="0" fontId="22" fillId="10" borderId="0"/>
    <xf numFmtId="0" fontId="3" fillId="11" borderId="0"/>
    <xf numFmtId="0" fontId="3" fillId="10" borderId="0"/>
    <xf numFmtId="0" fontId="3" fillId="10" borderId="0"/>
    <xf numFmtId="0" fontId="22" fillId="10" borderId="0"/>
    <xf numFmtId="0" fontId="3" fillId="10" borderId="0"/>
    <xf numFmtId="0" fontId="22" fillId="10" borderId="0"/>
    <xf numFmtId="0" fontId="22" fillId="10" borderId="0"/>
    <xf numFmtId="0" fontId="22" fillId="10" borderId="0"/>
    <xf numFmtId="0" fontId="22" fillId="10" borderId="0"/>
    <xf numFmtId="0" fontId="22" fillId="10" borderId="0"/>
    <xf numFmtId="0" fontId="22" fillId="10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3" fillId="12" borderId="0"/>
    <xf numFmtId="0" fontId="22" fillId="12" borderId="0"/>
    <xf numFmtId="0" fontId="22" fillId="12" borderId="0"/>
    <xf numFmtId="0" fontId="22" fillId="12" borderId="0"/>
    <xf numFmtId="0" fontId="3" fillId="13" borderId="0"/>
    <xf numFmtId="0" fontId="3" fillId="12" borderId="0"/>
    <xf numFmtId="0" fontId="3" fillId="12" borderId="0"/>
    <xf numFmtId="0" fontId="22" fillId="12" borderId="0"/>
    <xf numFmtId="0" fontId="3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3" fillId="7" borderId="0"/>
    <xf numFmtId="0" fontId="22" fillId="7" borderId="0"/>
    <xf numFmtId="0" fontId="22" fillId="7" borderId="0"/>
    <xf numFmtId="0" fontId="22" fillId="7" borderId="0"/>
    <xf numFmtId="0" fontId="3" fillId="14" borderId="0"/>
    <xf numFmtId="0" fontId="3" fillId="7" borderId="0"/>
    <xf numFmtId="0" fontId="3" fillId="7" borderId="0"/>
    <xf numFmtId="0" fontId="22" fillId="7" borderId="0"/>
    <xf numFmtId="0" fontId="3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3" fillId="12" borderId="0"/>
    <xf numFmtId="0" fontId="22" fillId="12" borderId="0"/>
    <xf numFmtId="0" fontId="22" fillId="12" borderId="0"/>
    <xf numFmtId="0" fontId="22" fillId="12" borderId="0"/>
    <xf numFmtId="0" fontId="3" fillId="15" borderId="0"/>
    <xf numFmtId="0" fontId="3" fillId="12" borderId="0"/>
    <xf numFmtId="0" fontId="3" fillId="12" borderId="0"/>
    <xf numFmtId="0" fontId="22" fillId="12" borderId="0"/>
    <xf numFmtId="0" fontId="3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5" borderId="0"/>
    <xf numFmtId="0" fontId="22" fillId="5" borderId="0"/>
    <xf numFmtId="0" fontId="22" fillId="5" borderId="0"/>
    <xf numFmtId="0" fontId="22" fillId="5" borderId="0"/>
    <xf numFmtId="0" fontId="22" fillId="5" borderId="0"/>
    <xf numFmtId="0" fontId="22" fillId="5" borderId="0"/>
    <xf numFmtId="0" fontId="22" fillId="5" borderId="0"/>
    <xf numFmtId="0" fontId="22" fillId="5" borderId="0"/>
    <xf numFmtId="0" fontId="22" fillId="5" borderId="0"/>
    <xf numFmtId="0" fontId="3" fillId="5" borderId="0"/>
    <xf numFmtId="0" fontId="22" fillId="5" borderId="0"/>
    <xf numFmtId="0" fontId="22" fillId="5" borderId="0"/>
    <xf numFmtId="0" fontId="22" fillId="5" borderId="0"/>
    <xf numFmtId="0" fontId="3" fillId="16" borderId="0"/>
    <xf numFmtId="0" fontId="3" fillId="5" borderId="0"/>
    <xf numFmtId="0" fontId="3" fillId="5" borderId="0"/>
    <xf numFmtId="0" fontId="22" fillId="5" borderId="0"/>
    <xf numFmtId="0" fontId="3" fillId="5" borderId="0"/>
    <xf numFmtId="0" fontId="22" fillId="5" borderId="0"/>
    <xf numFmtId="0" fontId="22" fillId="5" borderId="0"/>
    <xf numFmtId="0" fontId="22" fillId="5" borderId="0"/>
    <xf numFmtId="0" fontId="22" fillId="5" borderId="0"/>
    <xf numFmtId="0" fontId="22" fillId="5" borderId="0"/>
    <xf numFmtId="0" fontId="22" fillId="5" borderId="0"/>
    <xf numFmtId="0" fontId="22" fillId="17" borderId="0"/>
    <xf numFmtId="0" fontId="22" fillId="17" borderId="0"/>
    <xf numFmtId="0" fontId="22" fillId="17" borderId="0"/>
    <xf numFmtId="0" fontId="22" fillId="17" borderId="0"/>
    <xf numFmtId="0" fontId="22" fillId="17" borderId="0"/>
    <xf numFmtId="0" fontId="22" fillId="17" borderId="0"/>
    <xf numFmtId="0" fontId="22" fillId="17" borderId="0"/>
    <xf numFmtId="0" fontId="22" fillId="17" borderId="0"/>
    <xf numFmtId="0" fontId="22" fillId="17" borderId="0"/>
    <xf numFmtId="0" fontId="3" fillId="17" borderId="0"/>
    <xf numFmtId="0" fontId="22" fillId="17" borderId="0"/>
    <xf numFmtId="0" fontId="22" fillId="17" borderId="0"/>
    <xf numFmtId="0" fontId="22" fillId="17" borderId="0"/>
    <xf numFmtId="0" fontId="3" fillId="18" borderId="0"/>
    <xf numFmtId="0" fontId="3" fillId="17" borderId="0"/>
    <xf numFmtId="0" fontId="3" fillId="17" borderId="0"/>
    <xf numFmtId="0" fontId="22" fillId="17" borderId="0"/>
    <xf numFmtId="0" fontId="3" fillId="17" borderId="0"/>
    <xf numFmtId="0" fontId="22" fillId="17" borderId="0"/>
    <xf numFmtId="0" fontId="22" fillId="17" borderId="0"/>
    <xf numFmtId="0" fontId="22" fillId="17" borderId="0"/>
    <xf numFmtId="0" fontId="22" fillId="17" borderId="0"/>
    <xf numFmtId="0" fontId="22" fillId="17" borderId="0"/>
    <xf numFmtId="0" fontId="22" fillId="17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3" fillId="4" borderId="0"/>
    <xf numFmtId="0" fontId="22" fillId="4" borderId="0"/>
    <xf numFmtId="0" fontId="22" fillId="4" borderId="0"/>
    <xf numFmtId="0" fontId="22" fillId="4" borderId="0"/>
    <xf numFmtId="0" fontId="3" fillId="11" borderId="0"/>
    <xf numFmtId="0" fontId="3" fillId="4" borderId="0"/>
    <xf numFmtId="0" fontId="3" fillId="4" borderId="0"/>
    <xf numFmtId="0" fontId="22" fillId="4" borderId="0"/>
    <xf numFmtId="0" fontId="3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3" fillId="12" borderId="0"/>
    <xf numFmtId="0" fontId="22" fillId="12" borderId="0"/>
    <xf numFmtId="0" fontId="22" fillId="12" borderId="0"/>
    <xf numFmtId="0" fontId="22" fillId="12" borderId="0"/>
    <xf numFmtId="0" fontId="3" fillId="15" borderId="0"/>
    <xf numFmtId="0" fontId="3" fillId="12" borderId="0"/>
    <xf numFmtId="0" fontId="3" fillId="12" borderId="0"/>
    <xf numFmtId="0" fontId="22" fillId="12" borderId="0"/>
    <xf numFmtId="0" fontId="3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3" fillId="7" borderId="0"/>
    <xf numFmtId="0" fontId="22" fillId="7" borderId="0"/>
    <xf numFmtId="0" fontId="22" fillId="7" borderId="0"/>
    <xf numFmtId="0" fontId="22" fillId="7" borderId="0"/>
    <xf numFmtId="0" fontId="3" fillId="20" borderId="0"/>
    <xf numFmtId="0" fontId="3" fillId="7" borderId="0"/>
    <xf numFmtId="0" fontId="3" fillId="7" borderId="0"/>
    <xf numFmtId="0" fontId="22" fillId="7" borderId="0"/>
    <xf numFmtId="0" fontId="3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22" fillId="7" borderId="0"/>
    <xf numFmtId="0" fontId="30" fillId="12" borderId="0"/>
    <xf numFmtId="0" fontId="30" fillId="12" borderId="0"/>
    <xf numFmtId="0" fontId="30" fillId="12" borderId="0"/>
    <xf numFmtId="0" fontId="30" fillId="12" borderId="0"/>
    <xf numFmtId="0" fontId="30" fillId="12" borderId="0"/>
    <xf numFmtId="0" fontId="30" fillId="12" borderId="0"/>
    <xf numFmtId="0" fontId="30" fillId="12" borderId="0"/>
    <xf numFmtId="0" fontId="30" fillId="12" borderId="0"/>
    <xf numFmtId="0" fontId="30" fillId="12" borderId="0"/>
    <xf numFmtId="0" fontId="4" fillId="12" borderId="0"/>
    <xf numFmtId="0" fontId="21" fillId="12" borderId="0"/>
    <xf numFmtId="0" fontId="21" fillId="12" borderId="0"/>
    <xf numFmtId="0" fontId="21" fillId="12" borderId="0"/>
    <xf numFmtId="0" fontId="4" fillId="21" borderId="0"/>
    <xf numFmtId="0" fontId="4" fillId="12" borderId="0"/>
    <xf numFmtId="0" fontId="4" fillId="12" borderId="0"/>
    <xf numFmtId="0" fontId="30" fillId="12" borderId="0"/>
    <xf numFmtId="0" fontId="4" fillId="12" borderId="0"/>
    <xf numFmtId="0" fontId="30" fillId="12" borderId="0"/>
    <xf numFmtId="0" fontId="30" fillId="12" borderId="0"/>
    <xf numFmtId="0" fontId="30" fillId="12" borderId="0"/>
    <xf numFmtId="0" fontId="30" fillId="12" borderId="0"/>
    <xf numFmtId="0" fontId="30" fillId="12" borderId="0"/>
    <xf numFmtId="0" fontId="30" fillId="12" borderId="0"/>
    <xf numFmtId="0" fontId="30" fillId="22" borderId="0"/>
    <xf numFmtId="0" fontId="30" fillId="22" borderId="0"/>
    <xf numFmtId="0" fontId="30" fillId="22" borderId="0"/>
    <xf numFmtId="0" fontId="30" fillId="22" borderId="0"/>
    <xf numFmtId="0" fontId="30" fillId="22" borderId="0"/>
    <xf numFmtId="0" fontId="30" fillId="22" borderId="0"/>
    <xf numFmtId="0" fontId="30" fillId="22" borderId="0"/>
    <xf numFmtId="0" fontId="30" fillId="22" borderId="0"/>
    <xf numFmtId="0" fontId="30" fillId="22" borderId="0"/>
    <xf numFmtId="0" fontId="4" fillId="22" borderId="0"/>
    <xf numFmtId="0" fontId="21" fillId="22" borderId="0"/>
    <xf numFmtId="0" fontId="21" fillId="22" borderId="0"/>
    <xf numFmtId="0" fontId="21" fillId="22" borderId="0"/>
    <xf numFmtId="0" fontId="4" fillId="16" borderId="0"/>
    <xf numFmtId="0" fontId="4" fillId="22" borderId="0"/>
    <xf numFmtId="0" fontId="4" fillId="22" borderId="0"/>
    <xf numFmtId="0" fontId="30" fillId="22" borderId="0"/>
    <xf numFmtId="0" fontId="4" fillId="22" borderId="0"/>
    <xf numFmtId="0" fontId="30" fillId="22" borderId="0"/>
    <xf numFmtId="0" fontId="30" fillId="22" borderId="0"/>
    <xf numFmtId="0" fontId="30" fillId="22" borderId="0"/>
    <xf numFmtId="0" fontId="30" fillId="22" borderId="0"/>
    <xf numFmtId="0" fontId="30" fillId="22" borderId="0"/>
    <xf numFmtId="0" fontId="30" fillId="22" borderId="0"/>
    <xf numFmtId="0" fontId="30" fillId="19" borderId="0"/>
    <xf numFmtId="0" fontId="30" fillId="19" borderId="0"/>
    <xf numFmtId="0" fontId="30" fillId="19" borderId="0"/>
    <xf numFmtId="0" fontId="30" fillId="19" borderId="0"/>
    <xf numFmtId="0" fontId="30" fillId="19" borderId="0"/>
    <xf numFmtId="0" fontId="30" fillId="19" borderId="0"/>
    <xf numFmtId="0" fontId="30" fillId="19" borderId="0"/>
    <xf numFmtId="0" fontId="30" fillId="19" borderId="0"/>
    <xf numFmtId="0" fontId="30" fillId="19" borderId="0"/>
    <xf numFmtId="0" fontId="4" fillId="19" borderId="0"/>
    <xf numFmtId="0" fontId="21" fillId="19" borderId="0"/>
    <xf numFmtId="0" fontId="21" fillId="19" borderId="0"/>
    <xf numFmtId="0" fontId="21" fillId="19" borderId="0"/>
    <xf numFmtId="0" fontId="4" fillId="18" borderId="0"/>
    <xf numFmtId="0" fontId="4" fillId="19" borderId="0"/>
    <xf numFmtId="0" fontId="4" fillId="19" borderId="0"/>
    <xf numFmtId="0" fontId="30" fillId="19" borderId="0"/>
    <xf numFmtId="0" fontId="4" fillId="19" borderId="0"/>
    <xf numFmtId="0" fontId="30" fillId="19" borderId="0"/>
    <xf numFmtId="0" fontId="30" fillId="19" borderId="0"/>
    <xf numFmtId="0" fontId="30" fillId="19" borderId="0"/>
    <xf numFmtId="0" fontId="30" fillId="19" borderId="0"/>
    <xf numFmtId="0" fontId="30" fillId="19" borderId="0"/>
    <xf numFmtId="0" fontId="30" fillId="19" borderId="0"/>
    <xf numFmtId="0" fontId="30" fillId="4" borderId="0"/>
    <xf numFmtId="0" fontId="30" fillId="4" borderId="0"/>
    <xf numFmtId="0" fontId="30" fillId="4" borderId="0"/>
    <xf numFmtId="0" fontId="30" fillId="4" borderId="0"/>
    <xf numFmtId="0" fontId="30" fillId="4" borderId="0"/>
    <xf numFmtId="0" fontId="30" fillId="4" borderId="0"/>
    <xf numFmtId="0" fontId="30" fillId="4" borderId="0"/>
    <xf numFmtId="0" fontId="30" fillId="4" borderId="0"/>
    <xf numFmtId="0" fontId="30" fillId="4" borderId="0"/>
    <xf numFmtId="0" fontId="4" fillId="4" borderId="0"/>
    <xf numFmtId="0" fontId="21" fillId="4" borderId="0"/>
    <xf numFmtId="0" fontId="21" fillId="4" borderId="0"/>
    <xf numFmtId="0" fontId="21" fillId="4" borderId="0"/>
    <xf numFmtId="0" fontId="4" fillId="23" borderId="0"/>
    <xf numFmtId="0" fontId="4" fillId="4" borderId="0"/>
    <xf numFmtId="0" fontId="4" fillId="4" borderId="0"/>
    <xf numFmtId="0" fontId="30" fillId="4" borderId="0"/>
    <xf numFmtId="0" fontId="4" fillId="4" borderId="0"/>
    <xf numFmtId="0" fontId="30" fillId="4" borderId="0"/>
    <xf numFmtId="0" fontId="30" fillId="4" borderId="0"/>
    <xf numFmtId="0" fontId="30" fillId="4" borderId="0"/>
    <xf numFmtId="0" fontId="30" fillId="4" borderId="0"/>
    <xf numFmtId="0" fontId="30" fillId="4" borderId="0"/>
    <xf numFmtId="0" fontId="30" fillId="4" borderId="0"/>
    <xf numFmtId="0" fontId="30" fillId="12" borderId="0"/>
    <xf numFmtId="0" fontId="30" fillId="12" borderId="0"/>
    <xf numFmtId="0" fontId="30" fillId="12" borderId="0"/>
    <xf numFmtId="0" fontId="30" fillId="12" borderId="0"/>
    <xf numFmtId="0" fontId="30" fillId="12" borderId="0"/>
    <xf numFmtId="0" fontId="30" fillId="12" borderId="0"/>
    <xf numFmtId="0" fontId="30" fillId="12" borderId="0"/>
    <xf numFmtId="0" fontId="30" fillId="12" borderId="0"/>
    <xf numFmtId="0" fontId="30" fillId="12" borderId="0"/>
    <xf numFmtId="0" fontId="4" fillId="12" borderId="0"/>
    <xf numFmtId="0" fontId="21" fillId="12" borderId="0"/>
    <xf numFmtId="0" fontId="21" fillId="12" borderId="0"/>
    <xf numFmtId="0" fontId="21" fillId="12" borderId="0"/>
    <xf numFmtId="0" fontId="4" fillId="25" borderId="0"/>
    <xf numFmtId="0" fontId="4" fillId="12" borderId="0"/>
    <xf numFmtId="0" fontId="4" fillId="12" borderId="0"/>
    <xf numFmtId="0" fontId="30" fillId="12" borderId="0"/>
    <xf numFmtId="0" fontId="4" fillId="12" borderId="0"/>
    <xf numFmtId="0" fontId="30" fillId="12" borderId="0"/>
    <xf numFmtId="0" fontId="30" fillId="12" borderId="0"/>
    <xf numFmtId="0" fontId="30" fillId="12" borderId="0"/>
    <xf numFmtId="0" fontId="30" fillId="12" borderId="0"/>
    <xf numFmtId="0" fontId="30" fillId="12" borderId="0"/>
    <xf numFmtId="0" fontId="30" fillId="12" borderId="0"/>
    <xf numFmtId="0" fontId="30" fillId="5" borderId="0"/>
    <xf numFmtId="0" fontId="30" fillId="5" borderId="0"/>
    <xf numFmtId="0" fontId="30" fillId="5" borderId="0"/>
    <xf numFmtId="0" fontId="30" fillId="5" borderId="0"/>
    <xf numFmtId="0" fontId="30" fillId="5" borderId="0"/>
    <xf numFmtId="0" fontId="30" fillId="5" borderId="0"/>
    <xf numFmtId="0" fontId="30" fillId="5" borderId="0"/>
    <xf numFmtId="0" fontId="30" fillId="5" borderId="0"/>
    <xf numFmtId="0" fontId="30" fillId="5" borderId="0"/>
    <xf numFmtId="0" fontId="4" fillId="5" borderId="0"/>
    <xf numFmtId="0" fontId="21" fillId="5" borderId="0"/>
    <xf numFmtId="0" fontId="21" fillId="5" borderId="0"/>
    <xf numFmtId="0" fontId="21" fillId="5" borderId="0"/>
    <xf numFmtId="0" fontId="4" fillId="26" borderId="0"/>
    <xf numFmtId="0" fontId="4" fillId="5" borderId="0"/>
    <xf numFmtId="0" fontId="4" fillId="5" borderId="0"/>
    <xf numFmtId="0" fontId="30" fillId="5" borderId="0"/>
    <xf numFmtId="0" fontId="4" fillId="5" borderId="0"/>
    <xf numFmtId="0" fontId="30" fillId="5" borderId="0"/>
    <xf numFmtId="0" fontId="30" fillId="5" borderId="0"/>
    <xf numFmtId="0" fontId="30" fillId="5" borderId="0"/>
    <xf numFmtId="0" fontId="30" fillId="5" borderId="0"/>
    <xf numFmtId="0" fontId="30" fillId="5" borderId="0"/>
    <xf numFmtId="0" fontId="30" fillId="5" borderId="0"/>
    <xf numFmtId="0" fontId="30" fillId="27" borderId="0"/>
    <xf numFmtId="0" fontId="30" fillId="27" borderId="0"/>
    <xf numFmtId="0" fontId="30" fillId="27" borderId="0"/>
    <xf numFmtId="0" fontId="30" fillId="27" borderId="0"/>
    <xf numFmtId="0" fontId="30" fillId="27" borderId="0"/>
    <xf numFmtId="0" fontId="30" fillId="27" borderId="0"/>
    <xf numFmtId="0" fontId="30" fillId="27" borderId="0"/>
    <xf numFmtId="0" fontId="30" fillId="27" borderId="0"/>
    <xf numFmtId="0" fontId="30" fillId="27" borderId="0"/>
    <xf numFmtId="0" fontId="4" fillId="27" borderId="0"/>
    <xf numFmtId="0" fontId="21" fillId="27" borderId="0"/>
    <xf numFmtId="0" fontId="21" fillId="27" borderId="0"/>
    <xf numFmtId="0" fontId="21" fillId="27" borderId="0"/>
    <xf numFmtId="0" fontId="4" fillId="28" borderId="0"/>
    <xf numFmtId="0" fontId="4" fillId="27" borderId="0"/>
    <xf numFmtId="0" fontId="4" fillId="27" borderId="0"/>
    <xf numFmtId="0" fontId="30" fillId="27" borderId="0"/>
    <xf numFmtId="0" fontId="4" fillId="27" borderId="0"/>
    <xf numFmtId="0" fontId="30" fillId="27" borderId="0"/>
    <xf numFmtId="0" fontId="30" fillId="27" borderId="0"/>
    <xf numFmtId="0" fontId="30" fillId="27" borderId="0"/>
    <xf numFmtId="0" fontId="30" fillId="27" borderId="0"/>
    <xf numFmtId="0" fontId="30" fillId="27" borderId="0"/>
    <xf numFmtId="0" fontId="30" fillId="27" borderId="0"/>
    <xf numFmtId="0" fontId="30" fillId="22" borderId="0"/>
    <xf numFmtId="0" fontId="30" fillId="22" borderId="0"/>
    <xf numFmtId="0" fontId="30" fillId="22" borderId="0"/>
    <xf numFmtId="0" fontId="30" fillId="22" borderId="0"/>
    <xf numFmtId="0" fontId="30" fillId="22" borderId="0"/>
    <xf numFmtId="0" fontId="30" fillId="22" borderId="0"/>
    <xf numFmtId="0" fontId="30" fillId="22" borderId="0"/>
    <xf numFmtId="0" fontId="30" fillId="22" borderId="0"/>
    <xf numFmtId="0" fontId="30" fillId="22" borderId="0"/>
    <xf numFmtId="0" fontId="4" fillId="22" borderId="0"/>
    <xf numFmtId="0" fontId="21" fillId="22" borderId="0"/>
    <xf numFmtId="0" fontId="21" fillId="22" borderId="0"/>
    <xf numFmtId="0" fontId="21" fillId="22" borderId="0"/>
    <xf numFmtId="0" fontId="4" fillId="30" borderId="0"/>
    <xf numFmtId="0" fontId="4" fillId="22" borderId="0"/>
    <xf numFmtId="0" fontId="4" fillId="22" borderId="0"/>
    <xf numFmtId="0" fontId="30" fillId="22" borderId="0"/>
    <xf numFmtId="0" fontId="4" fillId="22" borderId="0"/>
    <xf numFmtId="0" fontId="30" fillId="22" borderId="0"/>
    <xf numFmtId="0" fontId="30" fillId="22" borderId="0"/>
    <xf numFmtId="0" fontId="30" fillId="22" borderId="0"/>
    <xf numFmtId="0" fontId="30" fillId="22" borderId="0"/>
    <xf numFmtId="0" fontId="30" fillId="22" borderId="0"/>
    <xf numFmtId="0" fontId="30" fillId="22" borderId="0"/>
    <xf numFmtId="0" fontId="30" fillId="19" borderId="0"/>
    <xf numFmtId="0" fontId="30" fillId="19" borderId="0"/>
    <xf numFmtId="0" fontId="30" fillId="19" borderId="0"/>
    <xf numFmtId="0" fontId="30" fillId="19" borderId="0"/>
    <xf numFmtId="0" fontId="30" fillId="19" borderId="0"/>
    <xf numFmtId="0" fontId="30" fillId="19" borderId="0"/>
    <xf numFmtId="0" fontId="30" fillId="19" borderId="0"/>
    <xf numFmtId="0" fontId="30" fillId="19" borderId="0"/>
    <xf numFmtId="0" fontId="30" fillId="19" borderId="0"/>
    <xf numFmtId="0" fontId="4" fillId="19" borderId="0"/>
    <xf numFmtId="0" fontId="21" fillId="19" borderId="0"/>
    <xf numFmtId="0" fontId="21" fillId="19" borderId="0"/>
    <xf numFmtId="0" fontId="21" fillId="19" borderId="0"/>
    <xf numFmtId="0" fontId="4" fillId="31" borderId="0"/>
    <xf numFmtId="0" fontId="4" fillId="19" borderId="0"/>
    <xf numFmtId="0" fontId="4" fillId="19" borderId="0"/>
    <xf numFmtId="0" fontId="30" fillId="19" borderId="0"/>
    <xf numFmtId="0" fontId="4" fillId="19" borderId="0"/>
    <xf numFmtId="0" fontId="30" fillId="19" borderId="0"/>
    <xf numFmtId="0" fontId="30" fillId="19" borderId="0"/>
    <xf numFmtId="0" fontId="30" fillId="19" borderId="0"/>
    <xf numFmtId="0" fontId="30" fillId="19" borderId="0"/>
    <xf numFmtId="0" fontId="30" fillId="19" borderId="0"/>
    <xf numFmtId="0" fontId="30" fillId="19" borderId="0"/>
    <xf numFmtId="0" fontId="30" fillId="32" borderId="0"/>
    <xf numFmtId="0" fontId="30" fillId="32" borderId="0"/>
    <xf numFmtId="0" fontId="30" fillId="32" borderId="0"/>
    <xf numFmtId="0" fontId="30" fillId="32" borderId="0"/>
    <xf numFmtId="0" fontId="30" fillId="32" borderId="0"/>
    <xf numFmtId="0" fontId="30" fillId="32" borderId="0"/>
    <xf numFmtId="0" fontId="30" fillId="32" borderId="0"/>
    <xf numFmtId="0" fontId="30" fillId="32" borderId="0"/>
    <xf numFmtId="0" fontId="30" fillId="32" borderId="0"/>
    <xf numFmtId="0" fontId="4" fillId="32" borderId="0"/>
    <xf numFmtId="0" fontId="21" fillId="32" borderId="0"/>
    <xf numFmtId="0" fontId="21" fillId="32" borderId="0"/>
    <xf numFmtId="0" fontId="21" fillId="32" borderId="0"/>
    <xf numFmtId="0" fontId="4" fillId="23" borderId="0"/>
    <xf numFmtId="0" fontId="4" fillId="32" borderId="0"/>
    <xf numFmtId="0" fontId="4" fillId="32" borderId="0"/>
    <xf numFmtId="0" fontId="30" fillId="32" borderId="0"/>
    <xf numFmtId="0" fontId="4" fillId="32" borderId="0"/>
    <xf numFmtId="0" fontId="30" fillId="32" borderId="0"/>
    <xf numFmtId="0" fontId="30" fillId="32" borderId="0"/>
    <xf numFmtId="0" fontId="30" fillId="32" borderId="0"/>
    <xf numFmtId="0" fontId="30" fillId="32" borderId="0"/>
    <xf numFmtId="0" fontId="30" fillId="32" borderId="0"/>
    <xf numFmtId="0" fontId="30" fillId="32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4" fillId="24" borderId="0"/>
    <xf numFmtId="0" fontId="21" fillId="24" borderId="0"/>
    <xf numFmtId="0" fontId="21" fillId="24" borderId="0"/>
    <xf numFmtId="0" fontId="21" fillId="24" borderId="0"/>
    <xf numFmtId="0" fontId="4" fillId="25" borderId="0"/>
    <xf numFmtId="0" fontId="4" fillId="24" borderId="0"/>
    <xf numFmtId="0" fontId="4" fillId="24" borderId="0"/>
    <xf numFmtId="0" fontId="30" fillId="24" borderId="0"/>
    <xf numFmtId="0" fontId="4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9" borderId="0"/>
    <xf numFmtId="0" fontId="30" fillId="29" borderId="0"/>
    <xf numFmtId="0" fontId="30" fillId="29" borderId="0"/>
    <xf numFmtId="0" fontId="30" fillId="29" borderId="0"/>
    <xf numFmtId="0" fontId="30" fillId="29" borderId="0"/>
    <xf numFmtId="0" fontId="30" fillId="29" borderId="0"/>
    <xf numFmtId="0" fontId="30" fillId="29" borderId="0"/>
    <xf numFmtId="0" fontId="30" fillId="29" borderId="0"/>
    <xf numFmtId="0" fontId="30" fillId="29" borderId="0"/>
    <xf numFmtId="0" fontId="4" fillId="29" borderId="0"/>
    <xf numFmtId="0" fontId="21" fillId="29" borderId="0"/>
    <xf numFmtId="0" fontId="21" fillId="29" borderId="0"/>
    <xf numFmtId="0" fontId="21" fillId="29" borderId="0"/>
    <xf numFmtId="0" fontId="4" fillId="33" borderId="0"/>
    <xf numFmtId="0" fontId="4" fillId="29" borderId="0"/>
    <xf numFmtId="0" fontId="4" fillId="29" borderId="0"/>
    <xf numFmtId="0" fontId="30" fillId="29" borderId="0"/>
    <xf numFmtId="0" fontId="4" fillId="29" borderId="0"/>
    <xf numFmtId="0" fontId="30" fillId="29" borderId="0"/>
    <xf numFmtId="0" fontId="30" fillId="29" borderId="0"/>
    <xf numFmtId="0" fontId="30" fillId="29" borderId="0"/>
    <xf numFmtId="0" fontId="30" fillId="29" borderId="0"/>
    <xf numFmtId="0" fontId="30" fillId="29" borderId="0"/>
    <xf numFmtId="0" fontId="30" fillId="29" borderId="0"/>
    <xf numFmtId="0" fontId="5" fillId="17" borderId="1"/>
    <xf numFmtId="0" fontId="5" fillId="17" borderId="1"/>
    <xf numFmtId="0" fontId="5" fillId="17" borderId="1"/>
    <xf numFmtId="0" fontId="5" fillId="17" borderId="1"/>
    <xf numFmtId="0" fontId="5" fillId="17" borderId="1"/>
    <xf numFmtId="0" fontId="5" fillId="17" borderId="1"/>
    <xf numFmtId="0" fontId="5" fillId="17" borderId="1"/>
    <xf numFmtId="0" fontId="5" fillId="17" borderId="1"/>
    <xf numFmtId="0" fontId="5" fillId="17" borderId="1"/>
    <xf numFmtId="0" fontId="5" fillId="17" borderId="1"/>
    <xf numFmtId="0" fontId="5" fillId="14" borderId="1"/>
    <xf numFmtId="0" fontId="5" fillId="17" borderId="1"/>
    <xf numFmtId="0" fontId="5" fillId="17" borderId="1"/>
    <xf numFmtId="0" fontId="5" fillId="17" borderId="1"/>
    <xf numFmtId="0" fontId="5" fillId="17" borderId="1"/>
    <xf numFmtId="0" fontId="5" fillId="17" borderId="1"/>
    <xf numFmtId="0" fontId="5" fillId="17" borderId="1"/>
    <xf numFmtId="0" fontId="5" fillId="17" borderId="1"/>
    <xf numFmtId="0" fontId="6" fillId="34" borderId="2"/>
    <xf numFmtId="0" fontId="6" fillId="34" borderId="2"/>
    <xf numFmtId="0" fontId="6" fillId="34" borderId="2"/>
    <xf numFmtId="0" fontId="6" fillId="34" borderId="2"/>
    <xf numFmtId="0" fontId="6" fillId="34" borderId="2"/>
    <xf numFmtId="0" fontId="6" fillId="34" borderId="2"/>
    <xf numFmtId="0" fontId="6" fillId="34" borderId="2"/>
    <xf numFmtId="0" fontId="6" fillId="34" borderId="2"/>
    <xf numFmtId="0" fontId="6" fillId="34" borderId="2"/>
    <xf numFmtId="0" fontId="6" fillId="34" borderId="2"/>
    <xf numFmtId="0" fontId="6" fillId="35" borderId="2"/>
    <xf numFmtId="0" fontId="6" fillId="34" borderId="2"/>
    <xf numFmtId="0" fontId="6" fillId="34" borderId="2"/>
    <xf numFmtId="0" fontId="6" fillId="34" borderId="2"/>
    <xf numFmtId="0" fontId="6" fillId="34" borderId="2"/>
    <xf numFmtId="0" fontId="6" fillId="34" borderId="2"/>
    <xf numFmtId="0" fontId="6" fillId="34" borderId="2"/>
    <xf numFmtId="0" fontId="6" fillId="34" borderId="2"/>
    <xf numFmtId="0" fontId="7" fillId="34" borderId="1"/>
    <xf numFmtId="0" fontId="7" fillId="34" borderId="1"/>
    <xf numFmtId="0" fontId="7" fillId="34" borderId="1"/>
    <xf numFmtId="0" fontId="7" fillId="34" borderId="1"/>
    <xf numFmtId="0" fontId="7" fillId="34" borderId="1"/>
    <xf numFmtId="0" fontId="7" fillId="34" borderId="1"/>
    <xf numFmtId="0" fontId="7" fillId="34" borderId="1"/>
    <xf numFmtId="0" fontId="7" fillId="34" borderId="1"/>
    <xf numFmtId="0" fontId="7" fillId="34" borderId="1"/>
    <xf numFmtId="0" fontId="7" fillId="34" borderId="1"/>
    <xf numFmtId="0" fontId="31" fillId="35" borderId="1"/>
    <xf numFmtId="0" fontId="7" fillId="34" borderId="1"/>
    <xf numFmtId="0" fontId="7" fillId="34" borderId="1"/>
    <xf numFmtId="0" fontId="7" fillId="34" borderId="1"/>
    <xf numFmtId="0" fontId="7" fillId="34" borderId="1"/>
    <xf numFmtId="0" fontId="7" fillId="34" borderId="1"/>
    <xf numFmtId="0" fontId="7" fillId="34" borderId="1"/>
    <xf numFmtId="0" fontId="7" fillId="34" borderId="1"/>
    <xf numFmtId="164" fontId="3" fillId="0" borderId="0"/>
    <xf numFmtId="164" fontId="2" fillId="0" borderId="0"/>
    <xf numFmtId="0" fontId="8" fillId="0" borderId="4"/>
    <xf numFmtId="0" fontId="8" fillId="0" borderId="4"/>
    <xf numFmtId="0" fontId="8" fillId="0" borderId="4"/>
    <xf numFmtId="0" fontId="8" fillId="0" borderId="4"/>
    <xf numFmtId="0" fontId="8" fillId="0" borderId="4"/>
    <xf numFmtId="0" fontId="8" fillId="0" borderId="4"/>
    <xf numFmtId="0" fontId="8" fillId="0" borderId="4"/>
    <xf numFmtId="0" fontId="8" fillId="0" borderId="4"/>
    <xf numFmtId="0" fontId="8" fillId="0" borderId="4"/>
    <xf numFmtId="0" fontId="8" fillId="0" borderId="4"/>
    <xf numFmtId="0" fontId="32" fillId="0" borderId="3"/>
    <xf numFmtId="0" fontId="8" fillId="0" borderId="4"/>
    <xf numFmtId="0" fontId="8" fillId="0" borderId="4"/>
    <xf numFmtId="0" fontId="8" fillId="0" borderId="4"/>
    <xf numFmtId="0" fontId="8" fillId="0" borderId="4"/>
    <xf numFmtId="0" fontId="8" fillId="0" borderId="4"/>
    <xf numFmtId="0" fontId="8" fillId="0" borderId="4"/>
    <xf numFmtId="0" fontId="8" fillId="0" borderId="4"/>
    <xf numFmtId="0" fontId="9" fillId="0" borderId="6"/>
    <xf numFmtId="0" fontId="9" fillId="0" borderId="6"/>
    <xf numFmtId="0" fontId="9" fillId="0" borderId="6"/>
    <xf numFmtId="0" fontId="9" fillId="0" borderId="6"/>
    <xf numFmtId="0" fontId="9" fillId="0" borderId="6"/>
    <xf numFmtId="0" fontId="9" fillId="0" borderId="6"/>
    <xf numFmtId="0" fontId="9" fillId="0" borderId="6"/>
    <xf numFmtId="0" fontId="9" fillId="0" borderId="6"/>
    <xf numFmtId="0" fontId="9" fillId="0" borderId="6"/>
    <xf numFmtId="0" fontId="9" fillId="0" borderId="6"/>
    <xf numFmtId="0" fontId="33" fillId="0" borderId="5"/>
    <xf numFmtId="0" fontId="9" fillId="0" borderId="6"/>
    <xf numFmtId="0" fontId="9" fillId="0" borderId="6"/>
    <xf numFmtId="0" fontId="9" fillId="0" borderId="6"/>
    <xf numFmtId="0" fontId="9" fillId="0" borderId="6"/>
    <xf numFmtId="0" fontId="9" fillId="0" borderId="6"/>
    <xf numFmtId="0" fontId="9" fillId="0" borderId="6"/>
    <xf numFmtId="0" fontId="9" fillId="0" borderId="6"/>
    <xf numFmtId="0" fontId="10" fillId="0" borderId="8"/>
    <xf numFmtId="0" fontId="10" fillId="0" borderId="8"/>
    <xf numFmtId="0" fontId="10" fillId="0" borderId="8"/>
    <xf numFmtId="0" fontId="10" fillId="0" borderId="8"/>
    <xf numFmtId="0" fontId="10" fillId="0" borderId="8"/>
    <xf numFmtId="0" fontId="10" fillId="0" borderId="8"/>
    <xf numFmtId="0" fontId="10" fillId="0" borderId="8"/>
    <xf numFmtId="0" fontId="10" fillId="0" borderId="8"/>
    <xf numFmtId="0" fontId="10" fillId="0" borderId="8"/>
    <xf numFmtId="0" fontId="10" fillId="0" borderId="8"/>
    <xf numFmtId="0" fontId="34" fillId="0" borderId="7"/>
    <xf numFmtId="0" fontId="10" fillId="0" borderId="8"/>
    <xf numFmtId="0" fontId="10" fillId="0" borderId="8"/>
    <xf numFmtId="0" fontId="10" fillId="0" borderId="8"/>
    <xf numFmtId="0" fontId="10" fillId="0" borderId="8"/>
    <xf numFmtId="0" fontId="10" fillId="0" borderId="8"/>
    <xf numFmtId="0" fontId="10" fillId="0" borderId="8"/>
    <xf numFmtId="0" fontId="10" fillId="0" borderId="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11" fillId="0" borderId="10"/>
    <xf numFmtId="0" fontId="20" fillId="0" borderId="10"/>
    <xf numFmtId="0" fontId="20" fillId="0" borderId="10"/>
    <xf numFmtId="0" fontId="20" fillId="0" borderId="10"/>
    <xf numFmtId="0" fontId="11" fillId="0" borderId="9"/>
    <xf numFmtId="0" fontId="11" fillId="0" borderId="10"/>
    <xf numFmtId="0" fontId="11" fillId="0" borderId="10"/>
    <xf numFmtId="0" fontId="20" fillId="0" borderId="10"/>
    <xf numFmtId="0" fontId="11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35" fillId="36" borderId="11"/>
    <xf numFmtId="0" fontId="35" fillId="36" borderId="11"/>
    <xf numFmtId="0" fontId="35" fillId="36" borderId="11"/>
    <xf numFmtId="0" fontId="35" fillId="36" borderId="11"/>
    <xf numFmtId="0" fontId="35" fillId="36" borderId="11"/>
    <xf numFmtId="0" fontId="35" fillId="36" borderId="11"/>
    <xf numFmtId="0" fontId="35" fillId="36" borderId="11"/>
    <xf numFmtId="0" fontId="35" fillId="36" borderId="11"/>
    <xf numFmtId="0" fontId="35" fillId="36" borderId="11"/>
    <xf numFmtId="0" fontId="12" fillId="36" borderId="11"/>
    <xf numFmtId="0" fontId="19" fillId="36" borderId="11"/>
    <xf numFmtId="0" fontId="19" fillId="36" borderId="11"/>
    <xf numFmtId="0" fontId="19" fillId="36" borderId="11"/>
    <xf numFmtId="0" fontId="12" fillId="37" borderId="11"/>
    <xf numFmtId="0" fontId="12" fillId="36" borderId="11"/>
    <xf numFmtId="0" fontId="12" fillId="36" borderId="11"/>
    <xf numFmtId="0" fontId="35" fillId="36" borderId="11"/>
    <xf numFmtId="0" fontId="12" fillId="36" borderId="11"/>
    <xf numFmtId="0" fontId="35" fillId="36" borderId="11"/>
    <xf numFmtId="0" fontId="35" fillId="36" borderId="11"/>
    <xf numFmtId="0" fontId="35" fillId="36" borderId="11"/>
    <xf numFmtId="0" fontId="35" fillId="36" borderId="11"/>
    <xf numFmtId="0" fontId="35" fillId="36" borderId="11"/>
    <xf numFmtId="0" fontId="35" fillId="36" borderId="11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37" fillId="38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17" borderId="0"/>
    <xf numFmtId="0" fontId="2" fillId="0" borderId="0"/>
    <xf numFmtId="0" fontId="2" fillId="0" borderId="0"/>
    <xf numFmtId="0" fontId="4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1" fillId="0" borderId="0"/>
    <xf numFmtId="0" fontId="2" fillId="0" borderId="0"/>
    <xf numFmtId="0" fontId="2" fillId="0" borderId="0"/>
    <xf numFmtId="0" fontId="2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6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7" borderId="12"/>
    <xf numFmtId="0" fontId="2" fillId="7" borderId="12"/>
    <xf numFmtId="0" fontId="2" fillId="7" borderId="12"/>
    <xf numFmtId="0" fontId="2" fillId="7" borderId="12"/>
    <xf numFmtId="0" fontId="2" fillId="7" borderId="12"/>
    <xf numFmtId="0" fontId="2" fillId="7" borderId="12"/>
    <xf numFmtId="0" fontId="2" fillId="7" borderId="12"/>
    <xf numFmtId="0" fontId="2" fillId="7" borderId="12"/>
    <xf numFmtId="0" fontId="2" fillId="7" borderId="12"/>
    <xf numFmtId="0" fontId="2" fillId="7" borderId="12"/>
    <xf numFmtId="0" fontId="2" fillId="7" borderId="12"/>
    <xf numFmtId="0" fontId="38" fillId="39" borderId="12"/>
    <xf numFmtId="0" fontId="2" fillId="7" borderId="12"/>
    <xf numFmtId="0" fontId="2" fillId="7" borderId="12"/>
    <xf numFmtId="0" fontId="2" fillId="7" borderId="12"/>
    <xf numFmtId="0" fontId="2" fillId="7" borderId="12"/>
    <xf numFmtId="0" fontId="2" fillId="7" borderId="12"/>
    <xf numFmtId="0" fontId="2" fillId="7" borderId="12"/>
    <xf numFmtId="0" fontId="2" fillId="7" borderId="12"/>
    <xf numFmtId="0" fontId="2" fillId="7" borderId="12"/>
    <xf numFmtId="0" fontId="17" fillId="0" borderId="13"/>
    <xf numFmtId="0" fontId="17" fillId="0" borderId="13"/>
    <xf numFmtId="0" fontId="17" fillId="0" borderId="13"/>
    <xf numFmtId="0" fontId="17" fillId="0" borderId="13"/>
    <xf numFmtId="0" fontId="17" fillId="0" borderId="13"/>
    <xf numFmtId="0" fontId="17" fillId="0" borderId="13"/>
    <xf numFmtId="0" fontId="17" fillId="0" borderId="13"/>
    <xf numFmtId="0" fontId="17" fillId="0" borderId="13"/>
    <xf numFmtId="0" fontId="17" fillId="0" borderId="13"/>
    <xf numFmtId="0" fontId="17" fillId="0" borderId="13"/>
    <xf numFmtId="0" fontId="29" fillId="0" borderId="14"/>
    <xf numFmtId="0" fontId="17" fillId="0" borderId="13"/>
    <xf numFmtId="0" fontId="17" fillId="0" borderId="13"/>
    <xf numFmtId="0" fontId="17" fillId="0" borderId="13"/>
    <xf numFmtId="0" fontId="17" fillId="0" borderId="13"/>
    <xf numFmtId="0" fontId="17" fillId="0" borderId="13"/>
    <xf numFmtId="0" fontId="17" fillId="0" borderId="13"/>
    <xf numFmtId="0" fontId="17" fillId="0" borderId="13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2" borderId="0"/>
    <xf numFmtId="0" fontId="18" fillId="12" borderId="0"/>
    <xf numFmtId="0" fontId="18" fillId="12" borderId="0"/>
    <xf numFmtId="0" fontId="18" fillId="12" borderId="0"/>
    <xf numFmtId="0" fontId="18" fillId="12" borderId="0"/>
    <xf numFmtId="0" fontId="18" fillId="12" borderId="0"/>
    <xf numFmtId="0" fontId="18" fillId="12" borderId="0"/>
    <xf numFmtId="0" fontId="18" fillId="12" borderId="0"/>
    <xf numFmtId="0" fontId="18" fillId="12" borderId="0"/>
    <xf numFmtId="0" fontId="18" fillId="12" borderId="0"/>
    <xf numFmtId="0" fontId="18" fillId="8" borderId="0"/>
    <xf numFmtId="0" fontId="18" fillId="12" borderId="0"/>
    <xf numFmtId="0" fontId="18" fillId="12" borderId="0"/>
    <xf numFmtId="0" fontId="18" fillId="12" borderId="0"/>
    <xf numFmtId="0" fontId="18" fillId="12" borderId="0"/>
    <xf numFmtId="0" fontId="18" fillId="12" borderId="0"/>
    <xf numFmtId="0" fontId="18" fillId="12" borderId="0"/>
    <xf numFmtId="0" fontId="18" fillId="12" borderId="0"/>
  </cellStyleXfs>
  <cellXfs count="101">
    <xf numFmtId="0" fontId="0" fillId="0" borderId="0" xfId="0" applyNumberFormat="1" applyFont="1" applyFill="1" applyBorder="1" applyProtection="1"/>
    <xf numFmtId="0" fontId="2" fillId="0" borderId="0" xfId="803" applyNumberFormat="1" applyFont="1" applyFill="1" applyBorder="1" applyProtection="1"/>
    <xf numFmtId="0" fontId="2" fillId="0" borderId="0" xfId="808" applyNumberFormat="1" applyFont="1" applyFill="1" applyBorder="1" applyProtection="1"/>
    <xf numFmtId="0" fontId="24" fillId="0" borderId="0" xfId="799" applyNumberFormat="1" applyFont="1" applyFill="1" applyBorder="1" applyProtection="1"/>
    <xf numFmtId="0" fontId="25" fillId="0" borderId="0" xfId="799" applyNumberFormat="1" applyFont="1" applyFill="1" applyBorder="1" applyProtection="1"/>
    <xf numFmtId="0" fontId="24" fillId="0" borderId="16" xfId="799" applyNumberFormat="1" applyFont="1" applyFill="1" applyBorder="1" applyAlignment="1" applyProtection="1">
      <alignment horizontal="center" vertical="center"/>
    </xf>
    <xf numFmtId="0" fontId="24" fillId="0" borderId="16" xfId="799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25" fillId="0" borderId="0" xfId="803" applyNumberFormat="1" applyFont="1" applyFill="1" applyBorder="1" applyAlignment="1" applyProtection="1">
      <alignment horizontal="center"/>
    </xf>
    <xf numFmtId="0" fontId="24" fillId="0" borderId="16" xfId="803" applyNumberFormat="1" applyFont="1" applyFill="1" applyBorder="1" applyAlignment="1" applyProtection="1">
      <alignment horizontal="right"/>
    </xf>
    <xf numFmtId="0" fontId="24" fillId="0" borderId="0" xfId="803" applyNumberFormat="1" applyFont="1" applyFill="1" applyBorder="1" applyAlignment="1" applyProtection="1">
      <alignment horizontal="left"/>
    </xf>
    <xf numFmtId="0" fontId="24" fillId="0" borderId="16" xfId="803" applyNumberFormat="1" applyFont="1" applyFill="1" applyBorder="1" applyAlignment="1" applyProtection="1">
      <alignment horizontal="center"/>
    </xf>
    <xf numFmtId="0" fontId="25" fillId="0" borderId="0" xfId="808" applyNumberFormat="1" applyFont="1" applyFill="1" applyBorder="1" applyAlignment="1" applyProtection="1">
      <alignment horizontal="center"/>
    </xf>
    <xf numFmtId="0" fontId="24" fillId="0" borderId="0" xfId="808" applyNumberFormat="1" applyFont="1" applyFill="1" applyBorder="1" applyProtection="1"/>
    <xf numFmtId="0" fontId="24" fillId="0" borderId="0" xfId="808" applyNumberFormat="1" applyFont="1" applyFill="1" applyBorder="1" applyAlignment="1" applyProtection="1">
      <alignment vertical="top"/>
    </xf>
    <xf numFmtId="0" fontId="24" fillId="0" borderId="16" xfId="808" applyNumberFormat="1" applyFont="1" applyFill="1" applyBorder="1" applyAlignment="1" applyProtection="1">
      <alignment horizontal="center" vertical="center"/>
    </xf>
    <xf numFmtId="0" fontId="24" fillId="0" borderId="0" xfId="808" applyNumberFormat="1" applyFont="1" applyFill="1" applyBorder="1" applyProtection="1"/>
    <xf numFmtId="0" fontId="24" fillId="0" borderId="0" xfId="808" applyNumberFormat="1" applyFont="1" applyFill="1" applyBorder="1" applyAlignment="1" applyProtection="1">
      <alignment horizontal="left"/>
    </xf>
    <xf numFmtId="0" fontId="24" fillId="0" borderId="0" xfId="808" applyNumberFormat="1" applyFont="1" applyFill="1" applyBorder="1" applyAlignment="1" applyProtection="1">
      <alignment horizontal="center"/>
    </xf>
    <xf numFmtId="0" fontId="24" fillId="0" borderId="0" xfId="808" applyNumberFormat="1" applyFont="1" applyFill="1" applyBorder="1" applyAlignment="1" applyProtection="1">
      <alignment horizontal="center"/>
    </xf>
    <xf numFmtId="0" fontId="24" fillId="0" borderId="0" xfId="808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Protection="1"/>
    <xf numFmtId="0" fontId="24" fillId="0" borderId="0" xfId="808" applyNumberFormat="1" applyFont="1" applyFill="1" applyBorder="1" applyAlignment="1" applyProtection="1">
      <alignment horizontal="left" wrapText="1"/>
    </xf>
    <xf numFmtId="4" fontId="24" fillId="0" borderId="16" xfId="799" applyNumberFormat="1" applyFont="1" applyFill="1" applyBorder="1" applyAlignment="1" applyProtection="1">
      <alignment horizontal="right"/>
    </xf>
    <xf numFmtId="4" fontId="24" fillId="0" borderId="16" xfId="803" applyNumberFormat="1" applyFont="1" applyFill="1" applyBorder="1" applyAlignment="1" applyProtection="1">
      <alignment horizontal="right"/>
    </xf>
    <xf numFmtId="4" fontId="24" fillId="0" borderId="16" xfId="808" applyNumberFormat="1" applyFont="1" applyFill="1" applyBorder="1" applyAlignment="1" applyProtection="1">
      <alignment horizontal="right"/>
    </xf>
    <xf numFmtId="4" fontId="24" fillId="0" borderId="16" xfId="808" applyNumberFormat="1" applyFont="1" applyFill="1" applyBorder="1" applyAlignment="1" applyProtection="1">
      <alignment horizontal="center"/>
    </xf>
    <xf numFmtId="0" fontId="24" fillId="0" borderId="0" xfId="799" applyNumberFormat="1" applyFont="1" applyFill="1" applyBorder="1" applyAlignment="1" applyProtection="1">
      <alignment horizontal="center" vertical="center"/>
    </xf>
    <xf numFmtId="0" fontId="24" fillId="0" borderId="16" xfId="803" applyNumberFormat="1" applyFont="1" applyFill="1" applyBorder="1" applyAlignment="1" applyProtection="1">
      <alignment horizontal="center" vertical="center"/>
    </xf>
    <xf numFmtId="0" fontId="24" fillId="0" borderId="0" xfId="808" applyNumberFormat="1" applyFont="1" applyFill="1" applyBorder="1" applyAlignment="1" applyProtection="1">
      <alignment horizontal="center"/>
    </xf>
    <xf numFmtId="0" fontId="39" fillId="0" borderId="0" xfId="808" applyNumberFormat="1" applyFont="1" applyFill="1" applyBorder="1" applyAlignment="1" applyProtection="1">
      <alignment horizontal="center"/>
    </xf>
    <xf numFmtId="0" fontId="24" fillId="0" borderId="0" xfId="808" applyNumberFormat="1" applyFont="1" applyFill="1" applyBorder="1" applyAlignment="1" applyProtection="1">
      <alignment horizontal="left"/>
    </xf>
    <xf numFmtId="0" fontId="24" fillId="0" borderId="16" xfId="799" applyNumberFormat="1" applyFont="1" applyFill="1" applyBorder="1" applyAlignment="1" applyProtection="1">
      <alignment horizontal="center" vertical="center" wrapText="1"/>
    </xf>
    <xf numFmtId="0" fontId="23" fillId="0" borderId="0" xfId="803" applyNumberFormat="1" applyFont="1" applyFill="1" applyBorder="1" applyAlignment="1" applyProtection="1">
      <alignment horizontal="center"/>
    </xf>
    <xf numFmtId="0" fontId="39" fillId="0" borderId="0" xfId="808" applyNumberFormat="1" applyFont="1" applyFill="1" applyBorder="1" applyAlignment="1" applyProtection="1">
      <alignment horizontal="center"/>
    </xf>
    <xf numFmtId="0" fontId="24" fillId="0" borderId="0" xfId="808" applyNumberFormat="1" applyFont="1" applyFill="1" applyBorder="1" applyAlignment="1" applyProtection="1">
      <alignment horizontal="center"/>
    </xf>
    <xf numFmtId="0" fontId="24" fillId="0" borderId="15" xfId="808" applyNumberFormat="1" applyFont="1" applyFill="1" applyBorder="1" applyAlignment="1" applyProtection="1">
      <alignment horizontal="center" vertical="center" wrapText="1"/>
    </xf>
    <xf numFmtId="0" fontId="24" fillId="0" borderId="16" xfId="808" applyNumberFormat="1" applyFont="1" applyFill="1" applyBorder="1" applyAlignment="1" applyProtection="1">
      <alignment horizontal="center" vertical="center" wrapText="1"/>
    </xf>
    <xf numFmtId="0" fontId="24" fillId="0" borderId="0" xfId="808" applyNumberFormat="1" applyFont="1" applyFill="1" applyBorder="1" applyAlignment="1" applyProtection="1">
      <alignment horizontal="right"/>
    </xf>
    <xf numFmtId="0" fontId="26" fillId="0" borderId="0" xfId="808" applyNumberFormat="1" applyFont="1" applyFill="1" applyBorder="1" applyAlignment="1" applyProtection="1">
      <alignment horizontal="center"/>
    </xf>
    <xf numFmtId="0" fontId="25" fillId="0" borderId="0" xfId="799" applyNumberFormat="1" applyFont="1" applyFill="1" applyBorder="1" applyAlignment="1" applyProtection="1">
      <alignment horizontal="center"/>
    </xf>
    <xf numFmtId="0" fontId="24" fillId="0" borderId="0" xfId="799" applyNumberFormat="1" applyFont="1" applyFill="1" applyBorder="1" applyAlignment="1" applyProtection="1">
      <alignment horizontal="center"/>
    </xf>
    <xf numFmtId="0" fontId="42" fillId="0" borderId="16" xfId="799" applyNumberFormat="1" applyFont="1" applyFill="1" applyBorder="1" applyAlignment="1" applyProtection="1">
      <alignment horizontal="center"/>
    </xf>
    <xf numFmtId="4" fontId="42" fillId="0" borderId="16" xfId="799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wrapText="1" shrinkToFit="1"/>
    </xf>
    <xf numFmtId="0" fontId="42" fillId="0" borderId="16" xfId="803" applyNumberFormat="1" applyFont="1" applyFill="1" applyBorder="1" applyAlignment="1" applyProtection="1">
      <alignment horizontal="center"/>
    </xf>
    <xf numFmtId="4" fontId="42" fillId="0" borderId="16" xfId="803" applyNumberFormat="1" applyFont="1" applyFill="1" applyBorder="1" applyAlignment="1" applyProtection="1">
      <alignment horizontal="right"/>
    </xf>
    <xf numFmtId="4" fontId="43" fillId="0" borderId="16" xfId="803" applyNumberFormat="1" applyFont="1" applyFill="1" applyBorder="1" applyAlignment="1" applyProtection="1">
      <alignment horizontal="right"/>
    </xf>
    <xf numFmtId="0" fontId="24" fillId="0" borderId="16" xfId="803" applyNumberFormat="1" applyFont="1" applyFill="1" applyBorder="1" applyAlignment="1" applyProtection="1">
      <alignment horizontal="center" vertical="center" wrapText="1" shrinkToFit="1"/>
    </xf>
    <xf numFmtId="0" fontId="0" fillId="0" borderId="16" xfId="0" applyNumberFormat="1" applyFont="1" applyFill="1" applyBorder="1" applyAlignment="1" applyProtection="1">
      <alignment horizontal="center" vertical="center" wrapText="1" shrinkToFit="1"/>
    </xf>
    <xf numFmtId="0" fontId="0" fillId="40" borderId="0" xfId="0" applyNumberFormat="1" applyFont="1" applyFill="1" applyBorder="1" applyProtection="1"/>
    <xf numFmtId="2" fontId="0" fillId="40" borderId="0" xfId="0" applyNumberFormat="1" applyFont="1" applyFill="1" applyBorder="1" applyProtection="1"/>
    <xf numFmtId="0" fontId="25" fillId="40" borderId="0" xfId="803" applyNumberFormat="1" applyFont="1" applyFill="1" applyBorder="1" applyAlignment="1" applyProtection="1">
      <alignment horizontal="center"/>
    </xf>
    <xf numFmtId="0" fontId="0" fillId="40" borderId="16" xfId="0" applyNumberFormat="1" applyFont="1" applyFill="1" applyBorder="1" applyAlignment="1" applyProtection="1">
      <alignment wrapText="1" shrinkToFit="1"/>
    </xf>
    <xf numFmtId="0" fontId="24" fillId="40" borderId="16" xfId="803" applyNumberFormat="1" applyFont="1" applyFill="1" applyBorder="1" applyAlignment="1" applyProtection="1">
      <alignment horizontal="center" vertical="center" wrapText="1" shrinkToFit="1"/>
    </xf>
    <xf numFmtId="0" fontId="0" fillId="40" borderId="16" xfId="0" applyNumberFormat="1" applyFont="1" applyFill="1" applyBorder="1" applyAlignment="1" applyProtection="1">
      <alignment horizontal="center" vertical="center" wrapText="1" shrinkToFit="1"/>
    </xf>
    <xf numFmtId="0" fontId="0" fillId="40" borderId="16" xfId="0" applyNumberFormat="1" applyFont="1" applyFill="1" applyBorder="1" applyProtection="1"/>
    <xf numFmtId="2" fontId="0" fillId="40" borderId="16" xfId="0" applyNumberFormat="1" applyFont="1" applyFill="1" applyBorder="1" applyProtection="1"/>
    <xf numFmtId="4" fontId="43" fillId="40" borderId="16" xfId="803" applyNumberFormat="1" applyFont="1" applyFill="1" applyBorder="1" applyAlignment="1" applyProtection="1">
      <alignment horizontal="right"/>
    </xf>
    <xf numFmtId="2" fontId="41" fillId="40" borderId="16" xfId="0" applyNumberFormat="1" applyFont="1" applyFill="1" applyBorder="1" applyProtection="1"/>
    <xf numFmtId="4" fontId="42" fillId="40" borderId="16" xfId="803" applyNumberFormat="1" applyFont="1" applyFill="1" applyBorder="1" applyAlignment="1" applyProtection="1">
      <alignment horizontal="right"/>
    </xf>
    <xf numFmtId="2" fontId="44" fillId="40" borderId="16" xfId="0" applyNumberFormat="1" applyFont="1" applyFill="1" applyBorder="1" applyProtection="1"/>
    <xf numFmtId="0" fontId="24" fillId="40" borderId="0" xfId="803" applyNumberFormat="1" applyFont="1" applyFill="1" applyBorder="1" applyAlignment="1" applyProtection="1">
      <alignment horizontal="left"/>
    </xf>
    <xf numFmtId="0" fontId="43" fillId="0" borderId="16" xfId="803" applyNumberFormat="1" applyFont="1" applyFill="1" applyBorder="1" applyAlignment="1" applyProtection="1">
      <alignment horizontal="center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24" fillId="40" borderId="0" xfId="799" applyNumberFormat="1" applyFont="1" applyFill="1" applyBorder="1" applyProtection="1"/>
    <xf numFmtId="0" fontId="24" fillId="40" borderId="0" xfId="799" applyNumberFormat="1" applyFont="1" applyFill="1" applyBorder="1" applyAlignment="1" applyProtection="1">
      <alignment horizontal="left"/>
    </xf>
    <xf numFmtId="0" fontId="23" fillId="40" borderId="0" xfId="799" applyNumberFormat="1" applyFont="1" applyFill="1" applyBorder="1" applyAlignment="1" applyProtection="1">
      <alignment horizontal="center" vertical="center"/>
    </xf>
    <xf numFmtId="0" fontId="24" fillId="40" borderId="0" xfId="799" applyNumberFormat="1" applyFont="1" applyFill="1" applyBorder="1" applyAlignment="1" applyProtection="1">
      <alignment horizontal="left" wrapText="1"/>
    </xf>
    <xf numFmtId="0" fontId="24" fillId="40" borderId="0" xfId="799" applyNumberFormat="1" applyFont="1" applyFill="1" applyBorder="1" applyAlignment="1" applyProtection="1">
      <alignment horizontal="center" wrapText="1"/>
    </xf>
    <xf numFmtId="0" fontId="24" fillId="40" borderId="0" xfId="799" applyNumberFormat="1" applyFont="1" applyFill="1" applyBorder="1" applyAlignment="1" applyProtection="1">
      <alignment wrapText="1"/>
    </xf>
    <xf numFmtId="0" fontId="24" fillId="40" borderId="0" xfId="799" applyNumberFormat="1" applyFont="1" applyFill="1" applyBorder="1" applyAlignment="1" applyProtection="1">
      <alignment horizontal="right" wrapText="1"/>
    </xf>
    <xf numFmtId="0" fontId="26" fillId="40" borderId="0" xfId="799" applyNumberFormat="1" applyFont="1" applyFill="1" applyBorder="1" applyAlignment="1" applyProtection="1">
      <alignment horizontal="center"/>
    </xf>
    <xf numFmtId="0" fontId="25" fillId="40" borderId="0" xfId="799" applyNumberFormat="1" applyFont="1" applyFill="1" applyBorder="1" applyAlignment="1" applyProtection="1">
      <alignment horizontal="center"/>
    </xf>
    <xf numFmtId="0" fontId="24" fillId="40" borderId="16" xfId="799" applyNumberFormat="1" applyFont="1" applyFill="1" applyBorder="1" applyAlignment="1" applyProtection="1">
      <alignment horizontal="center" vertical="center" wrapText="1"/>
    </xf>
    <xf numFmtId="0" fontId="0" fillId="40" borderId="16" xfId="0" applyNumberFormat="1" applyFont="1" applyFill="1" applyBorder="1" applyAlignment="1" applyProtection="1"/>
    <xf numFmtId="0" fontId="24" fillId="40" borderId="16" xfId="799" applyNumberFormat="1" applyFont="1" applyFill="1" applyBorder="1" applyAlignment="1" applyProtection="1">
      <alignment horizontal="center" vertical="center" wrapText="1"/>
    </xf>
    <xf numFmtId="4" fontId="24" fillId="40" borderId="16" xfId="799" applyNumberFormat="1" applyFont="1" applyFill="1" applyBorder="1" applyAlignment="1" applyProtection="1">
      <alignment horizontal="right"/>
    </xf>
    <xf numFmtId="4" fontId="42" fillId="40" borderId="16" xfId="799" applyNumberFormat="1" applyFont="1" applyFill="1" applyBorder="1" applyAlignment="1" applyProtection="1">
      <alignment horizontal="right"/>
    </xf>
    <xf numFmtId="0" fontId="24" fillId="0" borderId="0" xfId="808" applyNumberFormat="1" applyFont="1" applyFill="1" applyBorder="1" applyAlignment="1" applyProtection="1">
      <alignment wrapText="1"/>
    </xf>
    <xf numFmtId="0" fontId="24" fillId="0" borderId="16" xfId="799" applyNumberFormat="1" applyFont="1" applyFill="1" applyBorder="1" applyAlignment="1" applyProtection="1">
      <alignment horizontal="center" vertical="center"/>
    </xf>
    <xf numFmtId="0" fontId="24" fillId="40" borderId="16" xfId="799" applyNumberFormat="1" applyFont="1" applyFill="1" applyBorder="1" applyAlignment="1" applyProtection="1">
      <alignment horizontal="center" vertical="center"/>
    </xf>
    <xf numFmtId="0" fontId="24" fillId="40" borderId="16" xfId="799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40" borderId="16" xfId="0" applyNumberFormat="1" applyFont="1" applyFill="1" applyBorder="1" applyAlignment="1" applyProtection="1">
      <alignment horizontal="center" vertical="center"/>
    </xf>
    <xf numFmtId="0" fontId="42" fillId="0" borderId="16" xfId="799" applyNumberFormat="1" applyFont="1" applyFill="1" applyBorder="1" applyAlignment="1" applyProtection="1">
      <alignment horizontal="left" wrapText="1"/>
    </xf>
    <xf numFmtId="0" fontId="24" fillId="0" borderId="16" xfId="799" applyNumberFormat="1" applyFont="1" applyFill="1" applyBorder="1" applyAlignment="1" applyProtection="1">
      <alignment horizontal="left" wrapText="1"/>
    </xf>
    <xf numFmtId="0" fontId="42" fillId="0" borderId="16" xfId="799" applyNumberFormat="1" applyFont="1" applyFill="1" applyBorder="1" applyAlignment="1" applyProtection="1">
      <alignment horizontal="left" wrapText="1" shrinkToFit="1"/>
    </xf>
    <xf numFmtId="0" fontId="24" fillId="0" borderId="16" xfId="799" applyNumberFormat="1" applyFont="1" applyFill="1" applyBorder="1" applyAlignment="1" applyProtection="1">
      <alignment horizontal="left" wrapText="1" shrinkToFit="1"/>
    </xf>
    <xf numFmtId="0" fontId="24" fillId="40" borderId="16" xfId="803" applyNumberFormat="1" applyFont="1" applyFill="1" applyBorder="1" applyAlignment="1" applyProtection="1">
      <alignment horizontal="center" vertical="center"/>
    </xf>
    <xf numFmtId="0" fontId="42" fillId="0" borderId="16" xfId="803" applyNumberFormat="1" applyFont="1" applyFill="1" applyBorder="1" applyAlignment="1" applyProtection="1">
      <alignment horizontal="left" wrapText="1"/>
    </xf>
    <xf numFmtId="0" fontId="24" fillId="0" borderId="16" xfId="803" applyNumberFormat="1" applyFont="1" applyFill="1" applyBorder="1" applyAlignment="1" applyProtection="1">
      <alignment horizontal="left" wrapText="1"/>
    </xf>
    <xf numFmtId="0" fontId="42" fillId="0" borderId="16" xfId="803" applyNumberFormat="1" applyFont="1" applyFill="1" applyBorder="1" applyAlignment="1" applyProtection="1">
      <alignment horizontal="left" wrapText="1" shrinkToFit="1"/>
    </xf>
    <xf numFmtId="0" fontId="24" fillId="0" borderId="16" xfId="803" applyNumberFormat="1" applyFont="1" applyFill="1" applyBorder="1" applyAlignment="1" applyProtection="1">
      <alignment horizontal="left" wrapText="1" shrinkToFit="1"/>
    </xf>
    <xf numFmtId="0" fontId="43" fillId="0" borderId="16" xfId="803" applyNumberFormat="1" applyFont="1" applyFill="1" applyBorder="1" applyAlignment="1" applyProtection="1">
      <alignment horizontal="left" wrapText="1" shrinkToFit="1"/>
    </xf>
    <xf numFmtId="0" fontId="24" fillId="0" borderId="16" xfId="808" applyNumberFormat="1" applyFont="1" applyFill="1" applyBorder="1" applyAlignment="1" applyProtection="1">
      <alignment horizontal="center" vertical="center"/>
    </xf>
    <xf numFmtId="0" fontId="24" fillId="0" borderId="16" xfId="808" applyNumberFormat="1" applyFont="1" applyFill="1" applyBorder="1" applyAlignment="1" applyProtection="1">
      <alignment horizontal="left" wrapText="1"/>
    </xf>
    <xf numFmtId="0" fontId="24" fillId="0" borderId="16" xfId="808" applyNumberFormat="1" applyFont="1" applyFill="1" applyBorder="1" applyAlignment="1" applyProtection="1">
      <alignment horizontal="center" wrapText="1"/>
    </xf>
    <xf numFmtId="0" fontId="24" fillId="0" borderId="16" xfId="808" applyNumberFormat="1" applyFont="1" applyFill="1" applyBorder="1" applyAlignment="1" applyProtection="1">
      <alignment horizontal="left" wrapText="1" shrinkToFit="1"/>
    </xf>
    <xf numFmtId="0" fontId="0" fillId="0" borderId="18" xfId="0" applyNumberFormat="1" applyFont="1" applyFill="1" applyBorder="1" applyAlignment="1" applyProtection="1">
      <alignment horizontal="center" vertical="center" wrapText="1"/>
    </xf>
  </cellXfs>
  <cellStyles count="1032">
    <cellStyle name="20% - Акцент1 10" xfId="1" xr:uid="{00000000-0005-0000-0000-000000000000}"/>
    <cellStyle name="20% - Акцент1 11" xfId="2" xr:uid="{00000000-0005-0000-0000-000001000000}"/>
    <cellStyle name="20% - Акцент1 12" xfId="3" xr:uid="{00000000-0005-0000-0000-000002000000}"/>
    <cellStyle name="20% - Акцент1 13" xfId="4" xr:uid="{00000000-0005-0000-0000-000003000000}"/>
    <cellStyle name="20% - Акцент1 14" xfId="5" xr:uid="{00000000-0005-0000-0000-000004000000}"/>
    <cellStyle name="20% - Акцент1 15" xfId="6" xr:uid="{00000000-0005-0000-0000-000005000000}"/>
    <cellStyle name="20% - Акцент1 16" xfId="7" xr:uid="{00000000-0005-0000-0000-000006000000}"/>
    <cellStyle name="20% - Акцент1 17" xfId="8" xr:uid="{00000000-0005-0000-0000-000007000000}"/>
    <cellStyle name="20% - Акцент1 18" xfId="9" xr:uid="{00000000-0005-0000-0000-000008000000}"/>
    <cellStyle name="20% - Акцент1 2" xfId="10" xr:uid="{00000000-0005-0000-0000-000009000000}"/>
    <cellStyle name="20% - Акцент1 2 2" xfId="11" xr:uid="{00000000-0005-0000-0000-00000A000000}"/>
    <cellStyle name="20% - Акцент1 2 3" xfId="12" xr:uid="{00000000-0005-0000-0000-00000B000000}"/>
    <cellStyle name="20% - Акцент1 2 4" xfId="13" xr:uid="{00000000-0005-0000-0000-00000C000000}"/>
    <cellStyle name="20% - Акцент1 2 5" xfId="14" xr:uid="{00000000-0005-0000-0000-00000D000000}"/>
    <cellStyle name="20% - Акцент1 2_Лист1" xfId="15" xr:uid="{00000000-0005-0000-0000-00000E000000}"/>
    <cellStyle name="20% - Акцент1 3" xfId="16" xr:uid="{00000000-0005-0000-0000-00000F000000}"/>
    <cellStyle name="20% - Акцент1 3 2" xfId="17" xr:uid="{00000000-0005-0000-0000-000010000000}"/>
    <cellStyle name="20% - Акцент1 4" xfId="18" xr:uid="{00000000-0005-0000-0000-000011000000}"/>
    <cellStyle name="20% - Акцент1 4 2" xfId="19" xr:uid="{00000000-0005-0000-0000-000012000000}"/>
    <cellStyle name="20% - Акцент1 5" xfId="20" xr:uid="{00000000-0005-0000-0000-000013000000}"/>
    <cellStyle name="20% - Акцент1 6" xfId="21" xr:uid="{00000000-0005-0000-0000-000014000000}"/>
    <cellStyle name="20% - Акцент1 7" xfId="22" xr:uid="{00000000-0005-0000-0000-000015000000}"/>
    <cellStyle name="20% - Акцент1 8" xfId="23" xr:uid="{00000000-0005-0000-0000-000016000000}"/>
    <cellStyle name="20% - Акцент1 9" xfId="24" xr:uid="{00000000-0005-0000-0000-000017000000}"/>
    <cellStyle name="20% - Акцент2 10" xfId="25" xr:uid="{00000000-0005-0000-0000-000018000000}"/>
    <cellStyle name="20% - Акцент2 11" xfId="26" xr:uid="{00000000-0005-0000-0000-000019000000}"/>
    <cellStyle name="20% - Акцент2 12" xfId="27" xr:uid="{00000000-0005-0000-0000-00001A000000}"/>
    <cellStyle name="20% - Акцент2 13" xfId="28" xr:uid="{00000000-0005-0000-0000-00001B000000}"/>
    <cellStyle name="20% - Акцент2 14" xfId="29" xr:uid="{00000000-0005-0000-0000-00001C000000}"/>
    <cellStyle name="20% - Акцент2 15" xfId="30" xr:uid="{00000000-0005-0000-0000-00001D000000}"/>
    <cellStyle name="20% - Акцент2 16" xfId="31" xr:uid="{00000000-0005-0000-0000-00001E000000}"/>
    <cellStyle name="20% - Акцент2 17" xfId="32" xr:uid="{00000000-0005-0000-0000-00001F000000}"/>
    <cellStyle name="20% - Акцент2 18" xfId="33" xr:uid="{00000000-0005-0000-0000-000020000000}"/>
    <cellStyle name="20% - Акцент2 2" xfId="34" xr:uid="{00000000-0005-0000-0000-000021000000}"/>
    <cellStyle name="20% - Акцент2 2 2" xfId="35" xr:uid="{00000000-0005-0000-0000-000022000000}"/>
    <cellStyle name="20% - Акцент2 2 3" xfId="36" xr:uid="{00000000-0005-0000-0000-000023000000}"/>
    <cellStyle name="20% - Акцент2 2 4" xfId="37" xr:uid="{00000000-0005-0000-0000-000024000000}"/>
    <cellStyle name="20% - Акцент2 2 5" xfId="38" xr:uid="{00000000-0005-0000-0000-000025000000}"/>
    <cellStyle name="20% - Акцент2 2_Лист1" xfId="39" xr:uid="{00000000-0005-0000-0000-000026000000}"/>
    <cellStyle name="20% - Акцент2 3" xfId="40" xr:uid="{00000000-0005-0000-0000-000027000000}"/>
    <cellStyle name="20% - Акцент2 3 2" xfId="41" xr:uid="{00000000-0005-0000-0000-000028000000}"/>
    <cellStyle name="20% - Акцент2 4" xfId="42" xr:uid="{00000000-0005-0000-0000-000029000000}"/>
    <cellStyle name="20% - Акцент2 4 2" xfId="43" xr:uid="{00000000-0005-0000-0000-00002A000000}"/>
    <cellStyle name="20% - Акцент2 5" xfId="44" xr:uid="{00000000-0005-0000-0000-00002B000000}"/>
    <cellStyle name="20% - Акцент2 6" xfId="45" xr:uid="{00000000-0005-0000-0000-00002C000000}"/>
    <cellStyle name="20% - Акцент2 7" xfId="46" xr:uid="{00000000-0005-0000-0000-00002D000000}"/>
    <cellStyle name="20% - Акцент2 8" xfId="47" xr:uid="{00000000-0005-0000-0000-00002E000000}"/>
    <cellStyle name="20% - Акцент2 9" xfId="48" xr:uid="{00000000-0005-0000-0000-00002F000000}"/>
    <cellStyle name="20% - Акцент3 10" xfId="49" xr:uid="{00000000-0005-0000-0000-000030000000}"/>
    <cellStyle name="20% - Акцент3 11" xfId="50" xr:uid="{00000000-0005-0000-0000-000031000000}"/>
    <cellStyle name="20% - Акцент3 12" xfId="51" xr:uid="{00000000-0005-0000-0000-000032000000}"/>
    <cellStyle name="20% - Акцент3 13" xfId="52" xr:uid="{00000000-0005-0000-0000-000033000000}"/>
    <cellStyle name="20% - Акцент3 14" xfId="53" xr:uid="{00000000-0005-0000-0000-000034000000}"/>
    <cellStyle name="20% - Акцент3 15" xfId="54" xr:uid="{00000000-0005-0000-0000-000035000000}"/>
    <cellStyle name="20% - Акцент3 16" xfId="55" xr:uid="{00000000-0005-0000-0000-000036000000}"/>
    <cellStyle name="20% - Акцент3 17" xfId="56" xr:uid="{00000000-0005-0000-0000-000037000000}"/>
    <cellStyle name="20% - Акцент3 18" xfId="57" xr:uid="{00000000-0005-0000-0000-000038000000}"/>
    <cellStyle name="20% - Акцент3 2" xfId="58" xr:uid="{00000000-0005-0000-0000-000039000000}"/>
    <cellStyle name="20% - Акцент3 2 2" xfId="59" xr:uid="{00000000-0005-0000-0000-00003A000000}"/>
    <cellStyle name="20% - Акцент3 2 3" xfId="60" xr:uid="{00000000-0005-0000-0000-00003B000000}"/>
    <cellStyle name="20% - Акцент3 2 4" xfId="61" xr:uid="{00000000-0005-0000-0000-00003C000000}"/>
    <cellStyle name="20% - Акцент3 2 5" xfId="62" xr:uid="{00000000-0005-0000-0000-00003D000000}"/>
    <cellStyle name="20% - Акцент3 2_Лист1" xfId="63" xr:uid="{00000000-0005-0000-0000-00003E000000}"/>
    <cellStyle name="20% - Акцент3 3" xfId="64" xr:uid="{00000000-0005-0000-0000-00003F000000}"/>
    <cellStyle name="20% - Акцент3 3 2" xfId="65" xr:uid="{00000000-0005-0000-0000-000040000000}"/>
    <cellStyle name="20% - Акцент3 4" xfId="66" xr:uid="{00000000-0005-0000-0000-000041000000}"/>
    <cellStyle name="20% - Акцент3 4 2" xfId="67" xr:uid="{00000000-0005-0000-0000-000042000000}"/>
    <cellStyle name="20% - Акцент3 5" xfId="68" xr:uid="{00000000-0005-0000-0000-000043000000}"/>
    <cellStyle name="20% - Акцент3 6" xfId="69" xr:uid="{00000000-0005-0000-0000-000044000000}"/>
    <cellStyle name="20% - Акцент3 7" xfId="70" xr:uid="{00000000-0005-0000-0000-000045000000}"/>
    <cellStyle name="20% - Акцент3 8" xfId="71" xr:uid="{00000000-0005-0000-0000-000046000000}"/>
    <cellStyle name="20% - Акцент3 9" xfId="72" xr:uid="{00000000-0005-0000-0000-000047000000}"/>
    <cellStyle name="20% - Акцент4 10" xfId="73" xr:uid="{00000000-0005-0000-0000-000048000000}"/>
    <cellStyle name="20% - Акцент4 11" xfId="74" xr:uid="{00000000-0005-0000-0000-000049000000}"/>
    <cellStyle name="20% - Акцент4 12" xfId="75" xr:uid="{00000000-0005-0000-0000-00004A000000}"/>
    <cellStyle name="20% - Акцент4 13" xfId="76" xr:uid="{00000000-0005-0000-0000-00004B000000}"/>
    <cellStyle name="20% - Акцент4 14" xfId="77" xr:uid="{00000000-0005-0000-0000-00004C000000}"/>
    <cellStyle name="20% - Акцент4 15" xfId="78" xr:uid="{00000000-0005-0000-0000-00004D000000}"/>
    <cellStyle name="20% - Акцент4 16" xfId="79" xr:uid="{00000000-0005-0000-0000-00004E000000}"/>
    <cellStyle name="20% - Акцент4 17" xfId="80" xr:uid="{00000000-0005-0000-0000-00004F000000}"/>
    <cellStyle name="20% - Акцент4 18" xfId="81" xr:uid="{00000000-0005-0000-0000-000050000000}"/>
    <cellStyle name="20% - Акцент4 2" xfId="82" xr:uid="{00000000-0005-0000-0000-000051000000}"/>
    <cellStyle name="20% - Акцент4 2 2" xfId="83" xr:uid="{00000000-0005-0000-0000-000052000000}"/>
    <cellStyle name="20% - Акцент4 2 3" xfId="84" xr:uid="{00000000-0005-0000-0000-000053000000}"/>
    <cellStyle name="20% - Акцент4 2 4" xfId="85" xr:uid="{00000000-0005-0000-0000-000054000000}"/>
    <cellStyle name="20% - Акцент4 2 5" xfId="86" xr:uid="{00000000-0005-0000-0000-000055000000}"/>
    <cellStyle name="20% - Акцент4 2_Лист1" xfId="87" xr:uid="{00000000-0005-0000-0000-000056000000}"/>
    <cellStyle name="20% - Акцент4 3" xfId="88" xr:uid="{00000000-0005-0000-0000-000057000000}"/>
    <cellStyle name="20% - Акцент4 3 2" xfId="89" xr:uid="{00000000-0005-0000-0000-000058000000}"/>
    <cellStyle name="20% - Акцент4 4" xfId="90" xr:uid="{00000000-0005-0000-0000-000059000000}"/>
    <cellStyle name="20% - Акцент4 4 2" xfId="91" xr:uid="{00000000-0005-0000-0000-00005A000000}"/>
    <cellStyle name="20% - Акцент4 5" xfId="92" xr:uid="{00000000-0005-0000-0000-00005B000000}"/>
    <cellStyle name="20% - Акцент4 6" xfId="93" xr:uid="{00000000-0005-0000-0000-00005C000000}"/>
    <cellStyle name="20% - Акцент4 7" xfId="94" xr:uid="{00000000-0005-0000-0000-00005D000000}"/>
    <cellStyle name="20% - Акцент4 8" xfId="95" xr:uid="{00000000-0005-0000-0000-00005E000000}"/>
    <cellStyle name="20% - Акцент4 9" xfId="96" xr:uid="{00000000-0005-0000-0000-00005F000000}"/>
    <cellStyle name="20% - Акцент5 10" xfId="97" xr:uid="{00000000-0005-0000-0000-000060000000}"/>
    <cellStyle name="20% - Акцент5 11" xfId="98" xr:uid="{00000000-0005-0000-0000-000061000000}"/>
    <cellStyle name="20% - Акцент5 12" xfId="99" xr:uid="{00000000-0005-0000-0000-000062000000}"/>
    <cellStyle name="20% - Акцент5 13" xfId="100" xr:uid="{00000000-0005-0000-0000-000063000000}"/>
    <cellStyle name="20% - Акцент5 14" xfId="101" xr:uid="{00000000-0005-0000-0000-000064000000}"/>
    <cellStyle name="20% - Акцент5 15" xfId="102" xr:uid="{00000000-0005-0000-0000-000065000000}"/>
    <cellStyle name="20% - Акцент5 16" xfId="103" xr:uid="{00000000-0005-0000-0000-000066000000}"/>
    <cellStyle name="20% - Акцент5 17" xfId="104" xr:uid="{00000000-0005-0000-0000-000067000000}"/>
    <cellStyle name="20% - Акцент5 18" xfId="105" xr:uid="{00000000-0005-0000-0000-000068000000}"/>
    <cellStyle name="20% - Акцент5 2" xfId="106" xr:uid="{00000000-0005-0000-0000-000069000000}"/>
    <cellStyle name="20% - Акцент5 2 2" xfId="107" xr:uid="{00000000-0005-0000-0000-00006A000000}"/>
    <cellStyle name="20% - Акцент5 2 3" xfId="108" xr:uid="{00000000-0005-0000-0000-00006B000000}"/>
    <cellStyle name="20% - Акцент5 2 4" xfId="109" xr:uid="{00000000-0005-0000-0000-00006C000000}"/>
    <cellStyle name="20% - Акцент5 2 5" xfId="110" xr:uid="{00000000-0005-0000-0000-00006D000000}"/>
    <cellStyle name="20% - Акцент5 2_Лист1" xfId="111" xr:uid="{00000000-0005-0000-0000-00006E000000}"/>
    <cellStyle name="20% - Акцент5 3" xfId="112" xr:uid="{00000000-0005-0000-0000-00006F000000}"/>
    <cellStyle name="20% - Акцент5 3 2" xfId="113" xr:uid="{00000000-0005-0000-0000-000070000000}"/>
    <cellStyle name="20% - Акцент5 4" xfId="114" xr:uid="{00000000-0005-0000-0000-000071000000}"/>
    <cellStyle name="20% - Акцент5 4 2" xfId="115" xr:uid="{00000000-0005-0000-0000-000072000000}"/>
    <cellStyle name="20% - Акцент5 5" xfId="116" xr:uid="{00000000-0005-0000-0000-000073000000}"/>
    <cellStyle name="20% - Акцент5 6" xfId="117" xr:uid="{00000000-0005-0000-0000-000074000000}"/>
    <cellStyle name="20% - Акцент5 7" xfId="118" xr:uid="{00000000-0005-0000-0000-000075000000}"/>
    <cellStyle name="20% - Акцент5 8" xfId="119" xr:uid="{00000000-0005-0000-0000-000076000000}"/>
    <cellStyle name="20% - Акцент5 9" xfId="120" xr:uid="{00000000-0005-0000-0000-000077000000}"/>
    <cellStyle name="20% - Акцент6 10" xfId="121" xr:uid="{00000000-0005-0000-0000-000078000000}"/>
    <cellStyle name="20% - Акцент6 11" xfId="122" xr:uid="{00000000-0005-0000-0000-000079000000}"/>
    <cellStyle name="20% - Акцент6 12" xfId="123" xr:uid="{00000000-0005-0000-0000-00007A000000}"/>
    <cellStyle name="20% - Акцент6 13" xfId="124" xr:uid="{00000000-0005-0000-0000-00007B000000}"/>
    <cellStyle name="20% - Акцент6 14" xfId="125" xr:uid="{00000000-0005-0000-0000-00007C000000}"/>
    <cellStyle name="20% - Акцент6 15" xfId="126" xr:uid="{00000000-0005-0000-0000-00007D000000}"/>
    <cellStyle name="20% - Акцент6 16" xfId="127" xr:uid="{00000000-0005-0000-0000-00007E000000}"/>
    <cellStyle name="20% - Акцент6 17" xfId="128" xr:uid="{00000000-0005-0000-0000-00007F000000}"/>
    <cellStyle name="20% - Акцент6 18" xfId="129" xr:uid="{00000000-0005-0000-0000-000080000000}"/>
    <cellStyle name="20% - Акцент6 2" xfId="130" xr:uid="{00000000-0005-0000-0000-000081000000}"/>
    <cellStyle name="20% - Акцент6 2 2" xfId="131" xr:uid="{00000000-0005-0000-0000-000082000000}"/>
    <cellStyle name="20% - Акцент6 2 3" xfId="132" xr:uid="{00000000-0005-0000-0000-000083000000}"/>
    <cellStyle name="20% - Акцент6 2 4" xfId="133" xr:uid="{00000000-0005-0000-0000-000084000000}"/>
    <cellStyle name="20% - Акцент6 2 5" xfId="134" xr:uid="{00000000-0005-0000-0000-000085000000}"/>
    <cellStyle name="20% - Акцент6 2_Лист1" xfId="135" xr:uid="{00000000-0005-0000-0000-000086000000}"/>
    <cellStyle name="20% - Акцент6 3" xfId="136" xr:uid="{00000000-0005-0000-0000-000087000000}"/>
    <cellStyle name="20% - Акцент6 3 2" xfId="137" xr:uid="{00000000-0005-0000-0000-000088000000}"/>
    <cellStyle name="20% - Акцент6 4" xfId="138" xr:uid="{00000000-0005-0000-0000-000089000000}"/>
    <cellStyle name="20% - Акцент6 4 2" xfId="139" xr:uid="{00000000-0005-0000-0000-00008A000000}"/>
    <cellStyle name="20% - Акцент6 5" xfId="140" xr:uid="{00000000-0005-0000-0000-00008B000000}"/>
    <cellStyle name="20% - Акцент6 6" xfId="141" xr:uid="{00000000-0005-0000-0000-00008C000000}"/>
    <cellStyle name="20% - Акцент6 7" xfId="142" xr:uid="{00000000-0005-0000-0000-00008D000000}"/>
    <cellStyle name="20% - Акцент6 8" xfId="143" xr:uid="{00000000-0005-0000-0000-00008E000000}"/>
    <cellStyle name="20% - Акцент6 9" xfId="144" xr:uid="{00000000-0005-0000-0000-00008F000000}"/>
    <cellStyle name="40% - Акцент1 10" xfId="145" xr:uid="{00000000-0005-0000-0000-000090000000}"/>
    <cellStyle name="40% - Акцент1 11" xfId="146" xr:uid="{00000000-0005-0000-0000-000091000000}"/>
    <cellStyle name="40% - Акцент1 12" xfId="147" xr:uid="{00000000-0005-0000-0000-000092000000}"/>
    <cellStyle name="40% - Акцент1 13" xfId="148" xr:uid="{00000000-0005-0000-0000-000093000000}"/>
    <cellStyle name="40% - Акцент1 14" xfId="149" xr:uid="{00000000-0005-0000-0000-000094000000}"/>
    <cellStyle name="40% - Акцент1 15" xfId="150" xr:uid="{00000000-0005-0000-0000-000095000000}"/>
    <cellStyle name="40% - Акцент1 16" xfId="151" xr:uid="{00000000-0005-0000-0000-000096000000}"/>
    <cellStyle name="40% - Акцент1 17" xfId="152" xr:uid="{00000000-0005-0000-0000-000097000000}"/>
    <cellStyle name="40% - Акцент1 18" xfId="153" xr:uid="{00000000-0005-0000-0000-000098000000}"/>
    <cellStyle name="40% - Акцент1 2" xfId="154" xr:uid="{00000000-0005-0000-0000-000099000000}"/>
    <cellStyle name="40% - Акцент1 2 2" xfId="155" xr:uid="{00000000-0005-0000-0000-00009A000000}"/>
    <cellStyle name="40% - Акцент1 2 3" xfId="156" xr:uid="{00000000-0005-0000-0000-00009B000000}"/>
    <cellStyle name="40% - Акцент1 2 4" xfId="157" xr:uid="{00000000-0005-0000-0000-00009C000000}"/>
    <cellStyle name="40% - Акцент1 2 5" xfId="158" xr:uid="{00000000-0005-0000-0000-00009D000000}"/>
    <cellStyle name="40% - Акцент1 2_Лист1" xfId="159" xr:uid="{00000000-0005-0000-0000-00009E000000}"/>
    <cellStyle name="40% - Акцент1 3" xfId="160" xr:uid="{00000000-0005-0000-0000-00009F000000}"/>
    <cellStyle name="40% - Акцент1 3 2" xfId="161" xr:uid="{00000000-0005-0000-0000-0000A0000000}"/>
    <cellStyle name="40% - Акцент1 4" xfId="162" xr:uid="{00000000-0005-0000-0000-0000A1000000}"/>
    <cellStyle name="40% - Акцент1 4 2" xfId="163" xr:uid="{00000000-0005-0000-0000-0000A2000000}"/>
    <cellStyle name="40% - Акцент1 5" xfId="164" xr:uid="{00000000-0005-0000-0000-0000A3000000}"/>
    <cellStyle name="40% - Акцент1 6" xfId="165" xr:uid="{00000000-0005-0000-0000-0000A4000000}"/>
    <cellStyle name="40% - Акцент1 7" xfId="166" xr:uid="{00000000-0005-0000-0000-0000A5000000}"/>
    <cellStyle name="40% - Акцент1 8" xfId="167" xr:uid="{00000000-0005-0000-0000-0000A6000000}"/>
    <cellStyle name="40% - Акцент1 9" xfId="168" xr:uid="{00000000-0005-0000-0000-0000A7000000}"/>
    <cellStyle name="40% - Акцент2 10" xfId="169" xr:uid="{00000000-0005-0000-0000-0000A8000000}"/>
    <cellStyle name="40% - Акцент2 11" xfId="170" xr:uid="{00000000-0005-0000-0000-0000A9000000}"/>
    <cellStyle name="40% - Акцент2 12" xfId="171" xr:uid="{00000000-0005-0000-0000-0000AA000000}"/>
    <cellStyle name="40% - Акцент2 13" xfId="172" xr:uid="{00000000-0005-0000-0000-0000AB000000}"/>
    <cellStyle name="40% - Акцент2 14" xfId="173" xr:uid="{00000000-0005-0000-0000-0000AC000000}"/>
    <cellStyle name="40% - Акцент2 15" xfId="174" xr:uid="{00000000-0005-0000-0000-0000AD000000}"/>
    <cellStyle name="40% - Акцент2 16" xfId="175" xr:uid="{00000000-0005-0000-0000-0000AE000000}"/>
    <cellStyle name="40% - Акцент2 17" xfId="176" xr:uid="{00000000-0005-0000-0000-0000AF000000}"/>
    <cellStyle name="40% - Акцент2 18" xfId="177" xr:uid="{00000000-0005-0000-0000-0000B0000000}"/>
    <cellStyle name="40% - Акцент2 2" xfId="178" xr:uid="{00000000-0005-0000-0000-0000B1000000}"/>
    <cellStyle name="40% - Акцент2 2 2" xfId="179" xr:uid="{00000000-0005-0000-0000-0000B2000000}"/>
    <cellStyle name="40% - Акцент2 2 3" xfId="180" xr:uid="{00000000-0005-0000-0000-0000B3000000}"/>
    <cellStyle name="40% - Акцент2 2 4" xfId="181" xr:uid="{00000000-0005-0000-0000-0000B4000000}"/>
    <cellStyle name="40% - Акцент2 2 5" xfId="182" xr:uid="{00000000-0005-0000-0000-0000B5000000}"/>
    <cellStyle name="40% - Акцент2 2_Лист1" xfId="183" xr:uid="{00000000-0005-0000-0000-0000B6000000}"/>
    <cellStyle name="40% - Акцент2 3" xfId="184" xr:uid="{00000000-0005-0000-0000-0000B7000000}"/>
    <cellStyle name="40% - Акцент2 3 2" xfId="185" xr:uid="{00000000-0005-0000-0000-0000B8000000}"/>
    <cellStyle name="40% - Акцент2 4" xfId="186" xr:uid="{00000000-0005-0000-0000-0000B9000000}"/>
    <cellStyle name="40% - Акцент2 4 2" xfId="187" xr:uid="{00000000-0005-0000-0000-0000BA000000}"/>
    <cellStyle name="40% - Акцент2 5" xfId="188" xr:uid="{00000000-0005-0000-0000-0000BB000000}"/>
    <cellStyle name="40% - Акцент2 6" xfId="189" xr:uid="{00000000-0005-0000-0000-0000BC000000}"/>
    <cellStyle name="40% - Акцент2 7" xfId="190" xr:uid="{00000000-0005-0000-0000-0000BD000000}"/>
    <cellStyle name="40% - Акцент2 8" xfId="191" xr:uid="{00000000-0005-0000-0000-0000BE000000}"/>
    <cellStyle name="40% - Акцент2 9" xfId="192" xr:uid="{00000000-0005-0000-0000-0000BF000000}"/>
    <cellStyle name="40% - Акцент3 10" xfId="193" xr:uid="{00000000-0005-0000-0000-0000C0000000}"/>
    <cellStyle name="40% - Акцент3 11" xfId="194" xr:uid="{00000000-0005-0000-0000-0000C1000000}"/>
    <cellStyle name="40% - Акцент3 12" xfId="195" xr:uid="{00000000-0005-0000-0000-0000C2000000}"/>
    <cellStyle name="40% - Акцент3 13" xfId="196" xr:uid="{00000000-0005-0000-0000-0000C3000000}"/>
    <cellStyle name="40% - Акцент3 14" xfId="197" xr:uid="{00000000-0005-0000-0000-0000C4000000}"/>
    <cellStyle name="40% - Акцент3 15" xfId="198" xr:uid="{00000000-0005-0000-0000-0000C5000000}"/>
    <cellStyle name="40% - Акцент3 16" xfId="199" xr:uid="{00000000-0005-0000-0000-0000C6000000}"/>
    <cellStyle name="40% - Акцент3 17" xfId="200" xr:uid="{00000000-0005-0000-0000-0000C7000000}"/>
    <cellStyle name="40% - Акцент3 18" xfId="201" xr:uid="{00000000-0005-0000-0000-0000C8000000}"/>
    <cellStyle name="40% - Акцент3 2" xfId="202" xr:uid="{00000000-0005-0000-0000-0000C9000000}"/>
    <cellStyle name="40% - Акцент3 2 2" xfId="203" xr:uid="{00000000-0005-0000-0000-0000CA000000}"/>
    <cellStyle name="40% - Акцент3 2 3" xfId="204" xr:uid="{00000000-0005-0000-0000-0000CB000000}"/>
    <cellStyle name="40% - Акцент3 2 4" xfId="205" xr:uid="{00000000-0005-0000-0000-0000CC000000}"/>
    <cellStyle name="40% - Акцент3 2 5" xfId="206" xr:uid="{00000000-0005-0000-0000-0000CD000000}"/>
    <cellStyle name="40% - Акцент3 2_Лист1" xfId="207" xr:uid="{00000000-0005-0000-0000-0000CE000000}"/>
    <cellStyle name="40% - Акцент3 3" xfId="208" xr:uid="{00000000-0005-0000-0000-0000CF000000}"/>
    <cellStyle name="40% - Акцент3 3 2" xfId="209" xr:uid="{00000000-0005-0000-0000-0000D0000000}"/>
    <cellStyle name="40% - Акцент3 4" xfId="210" xr:uid="{00000000-0005-0000-0000-0000D1000000}"/>
    <cellStyle name="40% - Акцент3 4 2" xfId="211" xr:uid="{00000000-0005-0000-0000-0000D2000000}"/>
    <cellStyle name="40% - Акцент3 5" xfId="212" xr:uid="{00000000-0005-0000-0000-0000D3000000}"/>
    <cellStyle name="40% - Акцент3 6" xfId="213" xr:uid="{00000000-0005-0000-0000-0000D4000000}"/>
    <cellStyle name="40% - Акцент3 7" xfId="214" xr:uid="{00000000-0005-0000-0000-0000D5000000}"/>
    <cellStyle name="40% - Акцент3 8" xfId="215" xr:uid="{00000000-0005-0000-0000-0000D6000000}"/>
    <cellStyle name="40% - Акцент3 9" xfId="216" xr:uid="{00000000-0005-0000-0000-0000D7000000}"/>
    <cellStyle name="40% - Акцент4 10" xfId="217" xr:uid="{00000000-0005-0000-0000-0000D8000000}"/>
    <cellStyle name="40% - Акцент4 11" xfId="218" xr:uid="{00000000-0005-0000-0000-0000D9000000}"/>
    <cellStyle name="40% - Акцент4 12" xfId="219" xr:uid="{00000000-0005-0000-0000-0000DA000000}"/>
    <cellStyle name="40% - Акцент4 13" xfId="220" xr:uid="{00000000-0005-0000-0000-0000DB000000}"/>
    <cellStyle name="40% - Акцент4 14" xfId="221" xr:uid="{00000000-0005-0000-0000-0000DC000000}"/>
    <cellStyle name="40% - Акцент4 15" xfId="222" xr:uid="{00000000-0005-0000-0000-0000DD000000}"/>
    <cellStyle name="40% - Акцент4 16" xfId="223" xr:uid="{00000000-0005-0000-0000-0000DE000000}"/>
    <cellStyle name="40% - Акцент4 17" xfId="224" xr:uid="{00000000-0005-0000-0000-0000DF000000}"/>
    <cellStyle name="40% - Акцент4 18" xfId="225" xr:uid="{00000000-0005-0000-0000-0000E0000000}"/>
    <cellStyle name="40% - Акцент4 2" xfId="226" xr:uid="{00000000-0005-0000-0000-0000E1000000}"/>
    <cellStyle name="40% - Акцент4 2 2" xfId="227" xr:uid="{00000000-0005-0000-0000-0000E2000000}"/>
    <cellStyle name="40% - Акцент4 2 3" xfId="228" xr:uid="{00000000-0005-0000-0000-0000E3000000}"/>
    <cellStyle name="40% - Акцент4 2 4" xfId="229" xr:uid="{00000000-0005-0000-0000-0000E4000000}"/>
    <cellStyle name="40% - Акцент4 2 5" xfId="230" xr:uid="{00000000-0005-0000-0000-0000E5000000}"/>
    <cellStyle name="40% - Акцент4 2_Лист1" xfId="231" xr:uid="{00000000-0005-0000-0000-0000E6000000}"/>
    <cellStyle name="40% - Акцент4 3" xfId="232" xr:uid="{00000000-0005-0000-0000-0000E7000000}"/>
    <cellStyle name="40% - Акцент4 3 2" xfId="233" xr:uid="{00000000-0005-0000-0000-0000E8000000}"/>
    <cellStyle name="40% - Акцент4 4" xfId="234" xr:uid="{00000000-0005-0000-0000-0000E9000000}"/>
    <cellStyle name="40% - Акцент4 4 2" xfId="235" xr:uid="{00000000-0005-0000-0000-0000EA000000}"/>
    <cellStyle name="40% - Акцент4 5" xfId="236" xr:uid="{00000000-0005-0000-0000-0000EB000000}"/>
    <cellStyle name="40% - Акцент4 6" xfId="237" xr:uid="{00000000-0005-0000-0000-0000EC000000}"/>
    <cellStyle name="40% - Акцент4 7" xfId="238" xr:uid="{00000000-0005-0000-0000-0000ED000000}"/>
    <cellStyle name="40% - Акцент4 8" xfId="239" xr:uid="{00000000-0005-0000-0000-0000EE000000}"/>
    <cellStyle name="40% - Акцент4 9" xfId="240" xr:uid="{00000000-0005-0000-0000-0000EF000000}"/>
    <cellStyle name="40% - Акцент5 10" xfId="241" xr:uid="{00000000-0005-0000-0000-0000F0000000}"/>
    <cellStyle name="40% - Акцент5 11" xfId="242" xr:uid="{00000000-0005-0000-0000-0000F1000000}"/>
    <cellStyle name="40% - Акцент5 12" xfId="243" xr:uid="{00000000-0005-0000-0000-0000F2000000}"/>
    <cellStyle name="40% - Акцент5 13" xfId="244" xr:uid="{00000000-0005-0000-0000-0000F3000000}"/>
    <cellStyle name="40% - Акцент5 14" xfId="245" xr:uid="{00000000-0005-0000-0000-0000F4000000}"/>
    <cellStyle name="40% - Акцент5 15" xfId="246" xr:uid="{00000000-0005-0000-0000-0000F5000000}"/>
    <cellStyle name="40% - Акцент5 16" xfId="247" xr:uid="{00000000-0005-0000-0000-0000F6000000}"/>
    <cellStyle name="40% - Акцент5 17" xfId="248" xr:uid="{00000000-0005-0000-0000-0000F7000000}"/>
    <cellStyle name="40% - Акцент5 18" xfId="249" xr:uid="{00000000-0005-0000-0000-0000F8000000}"/>
    <cellStyle name="40% - Акцент5 2" xfId="250" xr:uid="{00000000-0005-0000-0000-0000F9000000}"/>
    <cellStyle name="40% - Акцент5 2 2" xfId="251" xr:uid="{00000000-0005-0000-0000-0000FA000000}"/>
    <cellStyle name="40% - Акцент5 2 3" xfId="252" xr:uid="{00000000-0005-0000-0000-0000FB000000}"/>
    <cellStyle name="40% - Акцент5 2 4" xfId="253" xr:uid="{00000000-0005-0000-0000-0000FC000000}"/>
    <cellStyle name="40% - Акцент5 2 5" xfId="254" xr:uid="{00000000-0005-0000-0000-0000FD000000}"/>
    <cellStyle name="40% - Акцент5 2_Лист1" xfId="255" xr:uid="{00000000-0005-0000-0000-0000FE000000}"/>
    <cellStyle name="40% - Акцент5 3" xfId="256" xr:uid="{00000000-0005-0000-0000-0000FF000000}"/>
    <cellStyle name="40% - Акцент5 3 2" xfId="257" xr:uid="{00000000-0005-0000-0000-000000010000}"/>
    <cellStyle name="40% - Акцент5 4" xfId="258" xr:uid="{00000000-0005-0000-0000-000001010000}"/>
    <cellStyle name="40% - Акцент5 4 2" xfId="259" xr:uid="{00000000-0005-0000-0000-000002010000}"/>
    <cellStyle name="40% - Акцент5 5" xfId="260" xr:uid="{00000000-0005-0000-0000-000003010000}"/>
    <cellStyle name="40% - Акцент5 6" xfId="261" xr:uid="{00000000-0005-0000-0000-000004010000}"/>
    <cellStyle name="40% - Акцент5 7" xfId="262" xr:uid="{00000000-0005-0000-0000-000005010000}"/>
    <cellStyle name="40% - Акцент5 8" xfId="263" xr:uid="{00000000-0005-0000-0000-000006010000}"/>
    <cellStyle name="40% - Акцент5 9" xfId="264" xr:uid="{00000000-0005-0000-0000-000007010000}"/>
    <cellStyle name="40% - Акцент6 10" xfId="265" xr:uid="{00000000-0005-0000-0000-000008010000}"/>
    <cellStyle name="40% - Акцент6 11" xfId="266" xr:uid="{00000000-0005-0000-0000-000009010000}"/>
    <cellStyle name="40% - Акцент6 12" xfId="267" xr:uid="{00000000-0005-0000-0000-00000A010000}"/>
    <cellStyle name="40% - Акцент6 13" xfId="268" xr:uid="{00000000-0005-0000-0000-00000B010000}"/>
    <cellStyle name="40% - Акцент6 14" xfId="269" xr:uid="{00000000-0005-0000-0000-00000C010000}"/>
    <cellStyle name="40% - Акцент6 15" xfId="270" xr:uid="{00000000-0005-0000-0000-00000D010000}"/>
    <cellStyle name="40% - Акцент6 16" xfId="271" xr:uid="{00000000-0005-0000-0000-00000E010000}"/>
    <cellStyle name="40% - Акцент6 17" xfId="272" xr:uid="{00000000-0005-0000-0000-00000F010000}"/>
    <cellStyle name="40% - Акцент6 18" xfId="273" xr:uid="{00000000-0005-0000-0000-000010010000}"/>
    <cellStyle name="40% - Акцент6 2" xfId="274" xr:uid="{00000000-0005-0000-0000-000011010000}"/>
    <cellStyle name="40% - Акцент6 2 2" xfId="275" xr:uid="{00000000-0005-0000-0000-000012010000}"/>
    <cellStyle name="40% - Акцент6 2 3" xfId="276" xr:uid="{00000000-0005-0000-0000-000013010000}"/>
    <cellStyle name="40% - Акцент6 2 4" xfId="277" xr:uid="{00000000-0005-0000-0000-000014010000}"/>
    <cellStyle name="40% - Акцент6 2 5" xfId="278" xr:uid="{00000000-0005-0000-0000-000015010000}"/>
    <cellStyle name="40% - Акцент6 2_Лист1" xfId="279" xr:uid="{00000000-0005-0000-0000-000016010000}"/>
    <cellStyle name="40% - Акцент6 3" xfId="280" xr:uid="{00000000-0005-0000-0000-000017010000}"/>
    <cellStyle name="40% - Акцент6 3 2" xfId="281" xr:uid="{00000000-0005-0000-0000-000018010000}"/>
    <cellStyle name="40% - Акцент6 4" xfId="282" xr:uid="{00000000-0005-0000-0000-000019010000}"/>
    <cellStyle name="40% - Акцент6 4 2" xfId="283" xr:uid="{00000000-0005-0000-0000-00001A010000}"/>
    <cellStyle name="40% - Акцент6 5" xfId="284" xr:uid="{00000000-0005-0000-0000-00001B010000}"/>
    <cellStyle name="40% - Акцент6 6" xfId="285" xr:uid="{00000000-0005-0000-0000-00001C010000}"/>
    <cellStyle name="40% - Акцент6 7" xfId="286" xr:uid="{00000000-0005-0000-0000-00001D010000}"/>
    <cellStyle name="40% - Акцент6 8" xfId="287" xr:uid="{00000000-0005-0000-0000-00001E010000}"/>
    <cellStyle name="40% - Акцент6 9" xfId="288" xr:uid="{00000000-0005-0000-0000-00001F010000}"/>
    <cellStyle name="60% - Акцент1 10" xfId="289" xr:uid="{00000000-0005-0000-0000-000020010000}"/>
    <cellStyle name="60% - Акцент1 11" xfId="290" xr:uid="{00000000-0005-0000-0000-000021010000}"/>
    <cellStyle name="60% - Акцент1 12" xfId="291" xr:uid="{00000000-0005-0000-0000-000022010000}"/>
    <cellStyle name="60% - Акцент1 13" xfId="292" xr:uid="{00000000-0005-0000-0000-000023010000}"/>
    <cellStyle name="60% - Акцент1 14" xfId="293" xr:uid="{00000000-0005-0000-0000-000024010000}"/>
    <cellStyle name="60% - Акцент1 15" xfId="294" xr:uid="{00000000-0005-0000-0000-000025010000}"/>
    <cellStyle name="60% - Акцент1 16" xfId="295" xr:uid="{00000000-0005-0000-0000-000026010000}"/>
    <cellStyle name="60% - Акцент1 17" xfId="296" xr:uid="{00000000-0005-0000-0000-000027010000}"/>
    <cellStyle name="60% - Акцент1 18" xfId="297" xr:uid="{00000000-0005-0000-0000-000028010000}"/>
    <cellStyle name="60% - Акцент1 2" xfId="298" xr:uid="{00000000-0005-0000-0000-000029010000}"/>
    <cellStyle name="60% - Акцент1 2 2" xfId="299" xr:uid="{00000000-0005-0000-0000-00002A010000}"/>
    <cellStyle name="60% - Акцент1 2 3" xfId="300" xr:uid="{00000000-0005-0000-0000-00002B010000}"/>
    <cellStyle name="60% - Акцент1 2 4" xfId="301" xr:uid="{00000000-0005-0000-0000-00002C010000}"/>
    <cellStyle name="60% - Акцент1 2 5" xfId="302" xr:uid="{00000000-0005-0000-0000-00002D010000}"/>
    <cellStyle name="60% - Акцент1 2_Лист1" xfId="303" xr:uid="{00000000-0005-0000-0000-00002E010000}"/>
    <cellStyle name="60% - Акцент1 3" xfId="304" xr:uid="{00000000-0005-0000-0000-00002F010000}"/>
    <cellStyle name="60% - Акцент1 3 2" xfId="305" xr:uid="{00000000-0005-0000-0000-000030010000}"/>
    <cellStyle name="60% - Акцент1 4" xfId="306" xr:uid="{00000000-0005-0000-0000-000031010000}"/>
    <cellStyle name="60% - Акцент1 4 2" xfId="307" xr:uid="{00000000-0005-0000-0000-000032010000}"/>
    <cellStyle name="60% - Акцент1 5" xfId="308" xr:uid="{00000000-0005-0000-0000-000033010000}"/>
    <cellStyle name="60% - Акцент1 6" xfId="309" xr:uid="{00000000-0005-0000-0000-000034010000}"/>
    <cellStyle name="60% - Акцент1 7" xfId="310" xr:uid="{00000000-0005-0000-0000-000035010000}"/>
    <cellStyle name="60% - Акцент1 8" xfId="311" xr:uid="{00000000-0005-0000-0000-000036010000}"/>
    <cellStyle name="60% - Акцент1 9" xfId="312" xr:uid="{00000000-0005-0000-0000-000037010000}"/>
    <cellStyle name="60% - Акцент2 10" xfId="313" xr:uid="{00000000-0005-0000-0000-000038010000}"/>
    <cellStyle name="60% - Акцент2 11" xfId="314" xr:uid="{00000000-0005-0000-0000-000039010000}"/>
    <cellStyle name="60% - Акцент2 12" xfId="315" xr:uid="{00000000-0005-0000-0000-00003A010000}"/>
    <cellStyle name="60% - Акцент2 13" xfId="316" xr:uid="{00000000-0005-0000-0000-00003B010000}"/>
    <cellStyle name="60% - Акцент2 14" xfId="317" xr:uid="{00000000-0005-0000-0000-00003C010000}"/>
    <cellStyle name="60% - Акцент2 15" xfId="318" xr:uid="{00000000-0005-0000-0000-00003D010000}"/>
    <cellStyle name="60% - Акцент2 16" xfId="319" xr:uid="{00000000-0005-0000-0000-00003E010000}"/>
    <cellStyle name="60% - Акцент2 17" xfId="320" xr:uid="{00000000-0005-0000-0000-00003F010000}"/>
    <cellStyle name="60% - Акцент2 18" xfId="321" xr:uid="{00000000-0005-0000-0000-000040010000}"/>
    <cellStyle name="60% - Акцент2 2" xfId="322" xr:uid="{00000000-0005-0000-0000-000041010000}"/>
    <cellStyle name="60% - Акцент2 2 2" xfId="323" xr:uid="{00000000-0005-0000-0000-000042010000}"/>
    <cellStyle name="60% - Акцент2 2 3" xfId="324" xr:uid="{00000000-0005-0000-0000-000043010000}"/>
    <cellStyle name="60% - Акцент2 2 4" xfId="325" xr:uid="{00000000-0005-0000-0000-000044010000}"/>
    <cellStyle name="60% - Акцент2 2 5" xfId="326" xr:uid="{00000000-0005-0000-0000-000045010000}"/>
    <cellStyle name="60% - Акцент2 2_Лист1" xfId="327" xr:uid="{00000000-0005-0000-0000-000046010000}"/>
    <cellStyle name="60% - Акцент2 3" xfId="328" xr:uid="{00000000-0005-0000-0000-000047010000}"/>
    <cellStyle name="60% - Акцент2 3 2" xfId="329" xr:uid="{00000000-0005-0000-0000-000048010000}"/>
    <cellStyle name="60% - Акцент2 4" xfId="330" xr:uid="{00000000-0005-0000-0000-000049010000}"/>
    <cellStyle name="60% - Акцент2 4 2" xfId="331" xr:uid="{00000000-0005-0000-0000-00004A010000}"/>
    <cellStyle name="60% - Акцент2 5" xfId="332" xr:uid="{00000000-0005-0000-0000-00004B010000}"/>
    <cellStyle name="60% - Акцент2 6" xfId="333" xr:uid="{00000000-0005-0000-0000-00004C010000}"/>
    <cellStyle name="60% - Акцент2 7" xfId="334" xr:uid="{00000000-0005-0000-0000-00004D010000}"/>
    <cellStyle name="60% - Акцент2 8" xfId="335" xr:uid="{00000000-0005-0000-0000-00004E010000}"/>
    <cellStyle name="60% - Акцент2 9" xfId="336" xr:uid="{00000000-0005-0000-0000-00004F010000}"/>
    <cellStyle name="60% - Акцент3 10" xfId="337" xr:uid="{00000000-0005-0000-0000-000050010000}"/>
    <cellStyle name="60% - Акцент3 11" xfId="338" xr:uid="{00000000-0005-0000-0000-000051010000}"/>
    <cellStyle name="60% - Акцент3 12" xfId="339" xr:uid="{00000000-0005-0000-0000-000052010000}"/>
    <cellStyle name="60% - Акцент3 13" xfId="340" xr:uid="{00000000-0005-0000-0000-000053010000}"/>
    <cellStyle name="60% - Акцент3 14" xfId="341" xr:uid="{00000000-0005-0000-0000-000054010000}"/>
    <cellStyle name="60% - Акцент3 15" xfId="342" xr:uid="{00000000-0005-0000-0000-000055010000}"/>
    <cellStyle name="60% - Акцент3 16" xfId="343" xr:uid="{00000000-0005-0000-0000-000056010000}"/>
    <cellStyle name="60% - Акцент3 17" xfId="344" xr:uid="{00000000-0005-0000-0000-000057010000}"/>
    <cellStyle name="60% - Акцент3 18" xfId="345" xr:uid="{00000000-0005-0000-0000-000058010000}"/>
    <cellStyle name="60% - Акцент3 2" xfId="346" xr:uid="{00000000-0005-0000-0000-000059010000}"/>
    <cellStyle name="60% - Акцент3 2 2" xfId="347" xr:uid="{00000000-0005-0000-0000-00005A010000}"/>
    <cellStyle name="60% - Акцент3 2 3" xfId="348" xr:uid="{00000000-0005-0000-0000-00005B010000}"/>
    <cellStyle name="60% - Акцент3 2 4" xfId="349" xr:uid="{00000000-0005-0000-0000-00005C010000}"/>
    <cellStyle name="60% - Акцент3 2 5" xfId="350" xr:uid="{00000000-0005-0000-0000-00005D010000}"/>
    <cellStyle name="60% - Акцент3 2_Лист1" xfId="351" xr:uid="{00000000-0005-0000-0000-00005E010000}"/>
    <cellStyle name="60% - Акцент3 3" xfId="352" xr:uid="{00000000-0005-0000-0000-00005F010000}"/>
    <cellStyle name="60% - Акцент3 3 2" xfId="353" xr:uid="{00000000-0005-0000-0000-000060010000}"/>
    <cellStyle name="60% - Акцент3 4" xfId="354" xr:uid="{00000000-0005-0000-0000-000061010000}"/>
    <cellStyle name="60% - Акцент3 4 2" xfId="355" xr:uid="{00000000-0005-0000-0000-000062010000}"/>
    <cellStyle name="60% - Акцент3 5" xfId="356" xr:uid="{00000000-0005-0000-0000-000063010000}"/>
    <cellStyle name="60% - Акцент3 6" xfId="357" xr:uid="{00000000-0005-0000-0000-000064010000}"/>
    <cellStyle name="60% - Акцент3 7" xfId="358" xr:uid="{00000000-0005-0000-0000-000065010000}"/>
    <cellStyle name="60% - Акцент3 8" xfId="359" xr:uid="{00000000-0005-0000-0000-000066010000}"/>
    <cellStyle name="60% - Акцент3 9" xfId="360" xr:uid="{00000000-0005-0000-0000-000067010000}"/>
    <cellStyle name="60% - Акцент4 10" xfId="361" xr:uid="{00000000-0005-0000-0000-000068010000}"/>
    <cellStyle name="60% - Акцент4 11" xfId="362" xr:uid="{00000000-0005-0000-0000-000069010000}"/>
    <cellStyle name="60% - Акцент4 12" xfId="363" xr:uid="{00000000-0005-0000-0000-00006A010000}"/>
    <cellStyle name="60% - Акцент4 13" xfId="364" xr:uid="{00000000-0005-0000-0000-00006B010000}"/>
    <cellStyle name="60% - Акцент4 14" xfId="365" xr:uid="{00000000-0005-0000-0000-00006C010000}"/>
    <cellStyle name="60% - Акцент4 15" xfId="366" xr:uid="{00000000-0005-0000-0000-00006D010000}"/>
    <cellStyle name="60% - Акцент4 16" xfId="367" xr:uid="{00000000-0005-0000-0000-00006E010000}"/>
    <cellStyle name="60% - Акцент4 17" xfId="368" xr:uid="{00000000-0005-0000-0000-00006F010000}"/>
    <cellStyle name="60% - Акцент4 18" xfId="369" xr:uid="{00000000-0005-0000-0000-000070010000}"/>
    <cellStyle name="60% - Акцент4 2" xfId="370" xr:uid="{00000000-0005-0000-0000-000071010000}"/>
    <cellStyle name="60% - Акцент4 2 2" xfId="371" xr:uid="{00000000-0005-0000-0000-000072010000}"/>
    <cellStyle name="60% - Акцент4 2 3" xfId="372" xr:uid="{00000000-0005-0000-0000-000073010000}"/>
    <cellStyle name="60% - Акцент4 2 4" xfId="373" xr:uid="{00000000-0005-0000-0000-000074010000}"/>
    <cellStyle name="60% - Акцент4 2 5" xfId="374" xr:uid="{00000000-0005-0000-0000-000075010000}"/>
    <cellStyle name="60% - Акцент4 2_Лист1" xfId="375" xr:uid="{00000000-0005-0000-0000-000076010000}"/>
    <cellStyle name="60% - Акцент4 3" xfId="376" xr:uid="{00000000-0005-0000-0000-000077010000}"/>
    <cellStyle name="60% - Акцент4 3 2" xfId="377" xr:uid="{00000000-0005-0000-0000-000078010000}"/>
    <cellStyle name="60% - Акцент4 4" xfId="378" xr:uid="{00000000-0005-0000-0000-000079010000}"/>
    <cellStyle name="60% - Акцент4 4 2" xfId="379" xr:uid="{00000000-0005-0000-0000-00007A010000}"/>
    <cellStyle name="60% - Акцент4 5" xfId="380" xr:uid="{00000000-0005-0000-0000-00007B010000}"/>
    <cellStyle name="60% - Акцент4 6" xfId="381" xr:uid="{00000000-0005-0000-0000-00007C010000}"/>
    <cellStyle name="60% - Акцент4 7" xfId="382" xr:uid="{00000000-0005-0000-0000-00007D010000}"/>
    <cellStyle name="60% - Акцент4 8" xfId="383" xr:uid="{00000000-0005-0000-0000-00007E010000}"/>
    <cellStyle name="60% - Акцент4 9" xfId="384" xr:uid="{00000000-0005-0000-0000-00007F010000}"/>
    <cellStyle name="60% - Акцент5 10" xfId="385" xr:uid="{00000000-0005-0000-0000-000080010000}"/>
    <cellStyle name="60% - Акцент5 11" xfId="386" xr:uid="{00000000-0005-0000-0000-000081010000}"/>
    <cellStyle name="60% - Акцент5 12" xfId="387" xr:uid="{00000000-0005-0000-0000-000082010000}"/>
    <cellStyle name="60% - Акцент5 13" xfId="388" xr:uid="{00000000-0005-0000-0000-000083010000}"/>
    <cellStyle name="60% - Акцент5 14" xfId="389" xr:uid="{00000000-0005-0000-0000-000084010000}"/>
    <cellStyle name="60% - Акцент5 15" xfId="390" xr:uid="{00000000-0005-0000-0000-000085010000}"/>
    <cellStyle name="60% - Акцент5 16" xfId="391" xr:uid="{00000000-0005-0000-0000-000086010000}"/>
    <cellStyle name="60% - Акцент5 17" xfId="392" xr:uid="{00000000-0005-0000-0000-000087010000}"/>
    <cellStyle name="60% - Акцент5 18" xfId="393" xr:uid="{00000000-0005-0000-0000-000088010000}"/>
    <cellStyle name="60% - Акцент5 2" xfId="394" xr:uid="{00000000-0005-0000-0000-000089010000}"/>
    <cellStyle name="60% - Акцент5 2 2" xfId="395" xr:uid="{00000000-0005-0000-0000-00008A010000}"/>
    <cellStyle name="60% - Акцент5 2 3" xfId="396" xr:uid="{00000000-0005-0000-0000-00008B010000}"/>
    <cellStyle name="60% - Акцент5 2 4" xfId="397" xr:uid="{00000000-0005-0000-0000-00008C010000}"/>
    <cellStyle name="60% - Акцент5 2 5" xfId="398" xr:uid="{00000000-0005-0000-0000-00008D010000}"/>
    <cellStyle name="60% - Акцент5 2_Лист1" xfId="399" xr:uid="{00000000-0005-0000-0000-00008E010000}"/>
    <cellStyle name="60% - Акцент5 3" xfId="400" xr:uid="{00000000-0005-0000-0000-00008F010000}"/>
    <cellStyle name="60% - Акцент5 3 2" xfId="401" xr:uid="{00000000-0005-0000-0000-000090010000}"/>
    <cellStyle name="60% - Акцент5 4" xfId="402" xr:uid="{00000000-0005-0000-0000-000091010000}"/>
    <cellStyle name="60% - Акцент5 4 2" xfId="403" xr:uid="{00000000-0005-0000-0000-000092010000}"/>
    <cellStyle name="60% - Акцент5 5" xfId="404" xr:uid="{00000000-0005-0000-0000-000093010000}"/>
    <cellStyle name="60% - Акцент5 6" xfId="405" xr:uid="{00000000-0005-0000-0000-000094010000}"/>
    <cellStyle name="60% - Акцент5 7" xfId="406" xr:uid="{00000000-0005-0000-0000-000095010000}"/>
    <cellStyle name="60% - Акцент5 8" xfId="407" xr:uid="{00000000-0005-0000-0000-000096010000}"/>
    <cellStyle name="60% - Акцент5 9" xfId="408" xr:uid="{00000000-0005-0000-0000-000097010000}"/>
    <cellStyle name="60% - Акцент6 10" xfId="409" xr:uid="{00000000-0005-0000-0000-000098010000}"/>
    <cellStyle name="60% - Акцент6 11" xfId="410" xr:uid="{00000000-0005-0000-0000-000099010000}"/>
    <cellStyle name="60% - Акцент6 12" xfId="411" xr:uid="{00000000-0005-0000-0000-00009A010000}"/>
    <cellStyle name="60% - Акцент6 13" xfId="412" xr:uid="{00000000-0005-0000-0000-00009B010000}"/>
    <cellStyle name="60% - Акцент6 14" xfId="413" xr:uid="{00000000-0005-0000-0000-00009C010000}"/>
    <cellStyle name="60% - Акцент6 15" xfId="414" xr:uid="{00000000-0005-0000-0000-00009D010000}"/>
    <cellStyle name="60% - Акцент6 16" xfId="415" xr:uid="{00000000-0005-0000-0000-00009E010000}"/>
    <cellStyle name="60% - Акцент6 17" xfId="416" xr:uid="{00000000-0005-0000-0000-00009F010000}"/>
    <cellStyle name="60% - Акцент6 18" xfId="417" xr:uid="{00000000-0005-0000-0000-0000A0010000}"/>
    <cellStyle name="60% - Акцент6 2" xfId="418" xr:uid="{00000000-0005-0000-0000-0000A1010000}"/>
    <cellStyle name="60% - Акцент6 2 2" xfId="419" xr:uid="{00000000-0005-0000-0000-0000A2010000}"/>
    <cellStyle name="60% - Акцент6 2 3" xfId="420" xr:uid="{00000000-0005-0000-0000-0000A3010000}"/>
    <cellStyle name="60% - Акцент6 2 4" xfId="421" xr:uid="{00000000-0005-0000-0000-0000A4010000}"/>
    <cellStyle name="60% - Акцент6 2 5" xfId="422" xr:uid="{00000000-0005-0000-0000-0000A5010000}"/>
    <cellStyle name="60% - Акцент6 2_Лист1" xfId="423" xr:uid="{00000000-0005-0000-0000-0000A6010000}"/>
    <cellStyle name="60% - Акцент6 3" xfId="424" xr:uid="{00000000-0005-0000-0000-0000A7010000}"/>
    <cellStyle name="60% - Акцент6 3 2" xfId="425" xr:uid="{00000000-0005-0000-0000-0000A8010000}"/>
    <cellStyle name="60% - Акцент6 4" xfId="426" xr:uid="{00000000-0005-0000-0000-0000A9010000}"/>
    <cellStyle name="60% - Акцент6 4 2" xfId="427" xr:uid="{00000000-0005-0000-0000-0000AA010000}"/>
    <cellStyle name="60% - Акцент6 5" xfId="428" xr:uid="{00000000-0005-0000-0000-0000AB010000}"/>
    <cellStyle name="60% - Акцент6 6" xfId="429" xr:uid="{00000000-0005-0000-0000-0000AC010000}"/>
    <cellStyle name="60% - Акцент6 7" xfId="430" xr:uid="{00000000-0005-0000-0000-0000AD010000}"/>
    <cellStyle name="60% - Акцент6 8" xfId="431" xr:uid="{00000000-0005-0000-0000-0000AE010000}"/>
    <cellStyle name="60% - Акцент6 9" xfId="432" xr:uid="{00000000-0005-0000-0000-0000AF010000}"/>
    <cellStyle name="Акцент1 10" xfId="433" xr:uid="{00000000-0005-0000-0000-0000B0010000}"/>
    <cellStyle name="Акцент1 11" xfId="434" xr:uid="{00000000-0005-0000-0000-0000B1010000}"/>
    <cellStyle name="Акцент1 12" xfId="435" xr:uid="{00000000-0005-0000-0000-0000B2010000}"/>
    <cellStyle name="Акцент1 13" xfId="436" xr:uid="{00000000-0005-0000-0000-0000B3010000}"/>
    <cellStyle name="Акцент1 14" xfId="437" xr:uid="{00000000-0005-0000-0000-0000B4010000}"/>
    <cellStyle name="Акцент1 15" xfId="438" xr:uid="{00000000-0005-0000-0000-0000B5010000}"/>
    <cellStyle name="Акцент1 16" xfId="439" xr:uid="{00000000-0005-0000-0000-0000B6010000}"/>
    <cellStyle name="Акцент1 17" xfId="440" xr:uid="{00000000-0005-0000-0000-0000B7010000}"/>
    <cellStyle name="Акцент1 18" xfId="441" xr:uid="{00000000-0005-0000-0000-0000B8010000}"/>
    <cellStyle name="Акцент1 2" xfId="442" xr:uid="{00000000-0005-0000-0000-0000B9010000}"/>
    <cellStyle name="Акцент1 2 2" xfId="443" xr:uid="{00000000-0005-0000-0000-0000BA010000}"/>
    <cellStyle name="Акцент1 2 3" xfId="444" xr:uid="{00000000-0005-0000-0000-0000BB010000}"/>
    <cellStyle name="Акцент1 2 4" xfId="445" xr:uid="{00000000-0005-0000-0000-0000BC010000}"/>
    <cellStyle name="Акцент1 2 5" xfId="446" xr:uid="{00000000-0005-0000-0000-0000BD010000}"/>
    <cellStyle name="Акцент1 2_Лист1" xfId="447" xr:uid="{00000000-0005-0000-0000-0000BE010000}"/>
    <cellStyle name="Акцент1 3" xfId="448" xr:uid="{00000000-0005-0000-0000-0000BF010000}"/>
    <cellStyle name="Акцент1 3 2" xfId="449" xr:uid="{00000000-0005-0000-0000-0000C0010000}"/>
    <cellStyle name="Акцент1 4" xfId="450" xr:uid="{00000000-0005-0000-0000-0000C1010000}"/>
    <cellStyle name="Акцент1 4 2" xfId="451" xr:uid="{00000000-0005-0000-0000-0000C2010000}"/>
    <cellStyle name="Акцент1 5" xfId="452" xr:uid="{00000000-0005-0000-0000-0000C3010000}"/>
    <cellStyle name="Акцент1 6" xfId="453" xr:uid="{00000000-0005-0000-0000-0000C4010000}"/>
    <cellStyle name="Акцент1 7" xfId="454" xr:uid="{00000000-0005-0000-0000-0000C5010000}"/>
    <cellStyle name="Акцент1 8" xfId="455" xr:uid="{00000000-0005-0000-0000-0000C6010000}"/>
    <cellStyle name="Акцент1 9" xfId="456" xr:uid="{00000000-0005-0000-0000-0000C7010000}"/>
    <cellStyle name="Акцент2 10" xfId="457" xr:uid="{00000000-0005-0000-0000-0000C8010000}"/>
    <cellStyle name="Акцент2 11" xfId="458" xr:uid="{00000000-0005-0000-0000-0000C9010000}"/>
    <cellStyle name="Акцент2 12" xfId="459" xr:uid="{00000000-0005-0000-0000-0000CA010000}"/>
    <cellStyle name="Акцент2 13" xfId="460" xr:uid="{00000000-0005-0000-0000-0000CB010000}"/>
    <cellStyle name="Акцент2 14" xfId="461" xr:uid="{00000000-0005-0000-0000-0000CC010000}"/>
    <cellStyle name="Акцент2 15" xfId="462" xr:uid="{00000000-0005-0000-0000-0000CD010000}"/>
    <cellStyle name="Акцент2 16" xfId="463" xr:uid="{00000000-0005-0000-0000-0000CE010000}"/>
    <cellStyle name="Акцент2 17" xfId="464" xr:uid="{00000000-0005-0000-0000-0000CF010000}"/>
    <cellStyle name="Акцент2 18" xfId="465" xr:uid="{00000000-0005-0000-0000-0000D0010000}"/>
    <cellStyle name="Акцент2 2" xfId="466" xr:uid="{00000000-0005-0000-0000-0000D1010000}"/>
    <cellStyle name="Акцент2 2 2" xfId="467" xr:uid="{00000000-0005-0000-0000-0000D2010000}"/>
    <cellStyle name="Акцент2 2 3" xfId="468" xr:uid="{00000000-0005-0000-0000-0000D3010000}"/>
    <cellStyle name="Акцент2 2 4" xfId="469" xr:uid="{00000000-0005-0000-0000-0000D4010000}"/>
    <cellStyle name="Акцент2 2 5" xfId="470" xr:uid="{00000000-0005-0000-0000-0000D5010000}"/>
    <cellStyle name="Акцент2 2_Лист1" xfId="471" xr:uid="{00000000-0005-0000-0000-0000D6010000}"/>
    <cellStyle name="Акцент2 3" xfId="472" xr:uid="{00000000-0005-0000-0000-0000D7010000}"/>
    <cellStyle name="Акцент2 3 2" xfId="473" xr:uid="{00000000-0005-0000-0000-0000D8010000}"/>
    <cellStyle name="Акцент2 4" xfId="474" xr:uid="{00000000-0005-0000-0000-0000D9010000}"/>
    <cellStyle name="Акцент2 4 2" xfId="475" xr:uid="{00000000-0005-0000-0000-0000DA010000}"/>
    <cellStyle name="Акцент2 5" xfId="476" xr:uid="{00000000-0005-0000-0000-0000DB010000}"/>
    <cellStyle name="Акцент2 6" xfId="477" xr:uid="{00000000-0005-0000-0000-0000DC010000}"/>
    <cellStyle name="Акцент2 7" xfId="478" xr:uid="{00000000-0005-0000-0000-0000DD010000}"/>
    <cellStyle name="Акцент2 8" xfId="479" xr:uid="{00000000-0005-0000-0000-0000DE010000}"/>
    <cellStyle name="Акцент2 9" xfId="480" xr:uid="{00000000-0005-0000-0000-0000DF010000}"/>
    <cellStyle name="Акцент3 10" xfId="481" xr:uid="{00000000-0005-0000-0000-0000E0010000}"/>
    <cellStyle name="Акцент3 11" xfId="482" xr:uid="{00000000-0005-0000-0000-0000E1010000}"/>
    <cellStyle name="Акцент3 12" xfId="483" xr:uid="{00000000-0005-0000-0000-0000E2010000}"/>
    <cellStyle name="Акцент3 13" xfId="484" xr:uid="{00000000-0005-0000-0000-0000E3010000}"/>
    <cellStyle name="Акцент3 14" xfId="485" xr:uid="{00000000-0005-0000-0000-0000E4010000}"/>
    <cellStyle name="Акцент3 15" xfId="486" xr:uid="{00000000-0005-0000-0000-0000E5010000}"/>
    <cellStyle name="Акцент3 16" xfId="487" xr:uid="{00000000-0005-0000-0000-0000E6010000}"/>
    <cellStyle name="Акцент3 17" xfId="488" xr:uid="{00000000-0005-0000-0000-0000E7010000}"/>
    <cellStyle name="Акцент3 18" xfId="489" xr:uid="{00000000-0005-0000-0000-0000E8010000}"/>
    <cellStyle name="Акцент3 2" xfId="490" xr:uid="{00000000-0005-0000-0000-0000E9010000}"/>
    <cellStyle name="Акцент3 2 2" xfId="491" xr:uid="{00000000-0005-0000-0000-0000EA010000}"/>
    <cellStyle name="Акцент3 2 3" xfId="492" xr:uid="{00000000-0005-0000-0000-0000EB010000}"/>
    <cellStyle name="Акцент3 2 4" xfId="493" xr:uid="{00000000-0005-0000-0000-0000EC010000}"/>
    <cellStyle name="Акцент3 2 5" xfId="494" xr:uid="{00000000-0005-0000-0000-0000ED010000}"/>
    <cellStyle name="Акцент3 2_Лист1" xfId="495" xr:uid="{00000000-0005-0000-0000-0000EE010000}"/>
    <cellStyle name="Акцент3 3" xfId="496" xr:uid="{00000000-0005-0000-0000-0000EF010000}"/>
    <cellStyle name="Акцент3 3 2" xfId="497" xr:uid="{00000000-0005-0000-0000-0000F0010000}"/>
    <cellStyle name="Акцент3 4" xfId="498" xr:uid="{00000000-0005-0000-0000-0000F1010000}"/>
    <cellStyle name="Акцент3 4 2" xfId="499" xr:uid="{00000000-0005-0000-0000-0000F2010000}"/>
    <cellStyle name="Акцент3 5" xfId="500" xr:uid="{00000000-0005-0000-0000-0000F3010000}"/>
    <cellStyle name="Акцент3 6" xfId="501" xr:uid="{00000000-0005-0000-0000-0000F4010000}"/>
    <cellStyle name="Акцент3 7" xfId="502" xr:uid="{00000000-0005-0000-0000-0000F5010000}"/>
    <cellStyle name="Акцент3 8" xfId="503" xr:uid="{00000000-0005-0000-0000-0000F6010000}"/>
    <cellStyle name="Акцент3 9" xfId="504" xr:uid="{00000000-0005-0000-0000-0000F7010000}"/>
    <cellStyle name="Акцент4 10" xfId="505" xr:uid="{00000000-0005-0000-0000-0000F8010000}"/>
    <cellStyle name="Акцент4 11" xfId="506" xr:uid="{00000000-0005-0000-0000-0000F9010000}"/>
    <cellStyle name="Акцент4 12" xfId="507" xr:uid="{00000000-0005-0000-0000-0000FA010000}"/>
    <cellStyle name="Акцент4 13" xfId="508" xr:uid="{00000000-0005-0000-0000-0000FB010000}"/>
    <cellStyle name="Акцент4 14" xfId="509" xr:uid="{00000000-0005-0000-0000-0000FC010000}"/>
    <cellStyle name="Акцент4 15" xfId="510" xr:uid="{00000000-0005-0000-0000-0000FD010000}"/>
    <cellStyle name="Акцент4 16" xfId="511" xr:uid="{00000000-0005-0000-0000-0000FE010000}"/>
    <cellStyle name="Акцент4 17" xfId="512" xr:uid="{00000000-0005-0000-0000-0000FF010000}"/>
    <cellStyle name="Акцент4 18" xfId="513" xr:uid="{00000000-0005-0000-0000-000000020000}"/>
    <cellStyle name="Акцент4 2" xfId="514" xr:uid="{00000000-0005-0000-0000-000001020000}"/>
    <cellStyle name="Акцент4 2 2" xfId="515" xr:uid="{00000000-0005-0000-0000-000002020000}"/>
    <cellStyle name="Акцент4 2 3" xfId="516" xr:uid="{00000000-0005-0000-0000-000003020000}"/>
    <cellStyle name="Акцент4 2 4" xfId="517" xr:uid="{00000000-0005-0000-0000-000004020000}"/>
    <cellStyle name="Акцент4 2 5" xfId="518" xr:uid="{00000000-0005-0000-0000-000005020000}"/>
    <cellStyle name="Акцент4 2_Лист1" xfId="519" xr:uid="{00000000-0005-0000-0000-000006020000}"/>
    <cellStyle name="Акцент4 3" xfId="520" xr:uid="{00000000-0005-0000-0000-000007020000}"/>
    <cellStyle name="Акцент4 3 2" xfId="521" xr:uid="{00000000-0005-0000-0000-000008020000}"/>
    <cellStyle name="Акцент4 4" xfId="522" xr:uid="{00000000-0005-0000-0000-000009020000}"/>
    <cellStyle name="Акцент4 4 2" xfId="523" xr:uid="{00000000-0005-0000-0000-00000A020000}"/>
    <cellStyle name="Акцент4 5" xfId="524" xr:uid="{00000000-0005-0000-0000-00000B020000}"/>
    <cellStyle name="Акцент4 6" xfId="525" xr:uid="{00000000-0005-0000-0000-00000C020000}"/>
    <cellStyle name="Акцент4 7" xfId="526" xr:uid="{00000000-0005-0000-0000-00000D020000}"/>
    <cellStyle name="Акцент4 8" xfId="527" xr:uid="{00000000-0005-0000-0000-00000E020000}"/>
    <cellStyle name="Акцент4 9" xfId="528" xr:uid="{00000000-0005-0000-0000-00000F020000}"/>
    <cellStyle name="Акцент5 10" xfId="529" xr:uid="{00000000-0005-0000-0000-000010020000}"/>
    <cellStyle name="Акцент5 11" xfId="530" xr:uid="{00000000-0005-0000-0000-000011020000}"/>
    <cellStyle name="Акцент5 12" xfId="531" xr:uid="{00000000-0005-0000-0000-000012020000}"/>
    <cellStyle name="Акцент5 13" xfId="532" xr:uid="{00000000-0005-0000-0000-000013020000}"/>
    <cellStyle name="Акцент5 14" xfId="533" xr:uid="{00000000-0005-0000-0000-000014020000}"/>
    <cellStyle name="Акцент5 15" xfId="534" xr:uid="{00000000-0005-0000-0000-000015020000}"/>
    <cellStyle name="Акцент5 16" xfId="535" xr:uid="{00000000-0005-0000-0000-000016020000}"/>
    <cellStyle name="Акцент5 17" xfId="536" xr:uid="{00000000-0005-0000-0000-000017020000}"/>
    <cellStyle name="Акцент5 18" xfId="537" xr:uid="{00000000-0005-0000-0000-000018020000}"/>
    <cellStyle name="Акцент5 2" xfId="538" xr:uid="{00000000-0005-0000-0000-000019020000}"/>
    <cellStyle name="Акцент5 2 2" xfId="539" xr:uid="{00000000-0005-0000-0000-00001A020000}"/>
    <cellStyle name="Акцент5 2 3" xfId="540" xr:uid="{00000000-0005-0000-0000-00001B020000}"/>
    <cellStyle name="Акцент5 2 4" xfId="541" xr:uid="{00000000-0005-0000-0000-00001C020000}"/>
    <cellStyle name="Акцент5 2 5" xfId="542" xr:uid="{00000000-0005-0000-0000-00001D020000}"/>
    <cellStyle name="Акцент5 2_Лист1" xfId="543" xr:uid="{00000000-0005-0000-0000-00001E020000}"/>
    <cellStyle name="Акцент5 3" xfId="544" xr:uid="{00000000-0005-0000-0000-00001F020000}"/>
    <cellStyle name="Акцент5 3 2" xfId="545" xr:uid="{00000000-0005-0000-0000-000020020000}"/>
    <cellStyle name="Акцент5 4" xfId="546" xr:uid="{00000000-0005-0000-0000-000021020000}"/>
    <cellStyle name="Акцент5 4 2" xfId="547" xr:uid="{00000000-0005-0000-0000-000022020000}"/>
    <cellStyle name="Акцент5 5" xfId="548" xr:uid="{00000000-0005-0000-0000-000023020000}"/>
    <cellStyle name="Акцент5 6" xfId="549" xr:uid="{00000000-0005-0000-0000-000024020000}"/>
    <cellStyle name="Акцент5 7" xfId="550" xr:uid="{00000000-0005-0000-0000-000025020000}"/>
    <cellStyle name="Акцент5 8" xfId="551" xr:uid="{00000000-0005-0000-0000-000026020000}"/>
    <cellStyle name="Акцент5 9" xfId="552" xr:uid="{00000000-0005-0000-0000-000027020000}"/>
    <cellStyle name="Акцент6 10" xfId="553" xr:uid="{00000000-0005-0000-0000-000028020000}"/>
    <cellStyle name="Акцент6 11" xfId="554" xr:uid="{00000000-0005-0000-0000-000029020000}"/>
    <cellStyle name="Акцент6 12" xfId="555" xr:uid="{00000000-0005-0000-0000-00002A020000}"/>
    <cellStyle name="Акцент6 13" xfId="556" xr:uid="{00000000-0005-0000-0000-00002B020000}"/>
    <cellStyle name="Акцент6 14" xfId="557" xr:uid="{00000000-0005-0000-0000-00002C020000}"/>
    <cellStyle name="Акцент6 15" xfId="558" xr:uid="{00000000-0005-0000-0000-00002D020000}"/>
    <cellStyle name="Акцент6 16" xfId="559" xr:uid="{00000000-0005-0000-0000-00002E020000}"/>
    <cellStyle name="Акцент6 17" xfId="560" xr:uid="{00000000-0005-0000-0000-00002F020000}"/>
    <cellStyle name="Акцент6 18" xfId="561" xr:uid="{00000000-0005-0000-0000-000030020000}"/>
    <cellStyle name="Акцент6 2" xfId="562" xr:uid="{00000000-0005-0000-0000-000031020000}"/>
    <cellStyle name="Акцент6 2 2" xfId="563" xr:uid="{00000000-0005-0000-0000-000032020000}"/>
    <cellStyle name="Акцент6 2 3" xfId="564" xr:uid="{00000000-0005-0000-0000-000033020000}"/>
    <cellStyle name="Акцент6 2 4" xfId="565" xr:uid="{00000000-0005-0000-0000-000034020000}"/>
    <cellStyle name="Акцент6 2 5" xfId="566" xr:uid="{00000000-0005-0000-0000-000035020000}"/>
    <cellStyle name="Акцент6 2_Лист1" xfId="567" xr:uid="{00000000-0005-0000-0000-000036020000}"/>
    <cellStyle name="Акцент6 3" xfId="568" xr:uid="{00000000-0005-0000-0000-000037020000}"/>
    <cellStyle name="Акцент6 3 2" xfId="569" xr:uid="{00000000-0005-0000-0000-000038020000}"/>
    <cellStyle name="Акцент6 4" xfId="570" xr:uid="{00000000-0005-0000-0000-000039020000}"/>
    <cellStyle name="Акцент6 4 2" xfId="571" xr:uid="{00000000-0005-0000-0000-00003A020000}"/>
    <cellStyle name="Акцент6 5" xfId="572" xr:uid="{00000000-0005-0000-0000-00003B020000}"/>
    <cellStyle name="Акцент6 6" xfId="573" xr:uid="{00000000-0005-0000-0000-00003C020000}"/>
    <cellStyle name="Акцент6 7" xfId="574" xr:uid="{00000000-0005-0000-0000-00003D020000}"/>
    <cellStyle name="Акцент6 8" xfId="575" xr:uid="{00000000-0005-0000-0000-00003E020000}"/>
    <cellStyle name="Акцент6 9" xfId="576" xr:uid="{00000000-0005-0000-0000-00003F020000}"/>
    <cellStyle name="Ввод  10" xfId="577" xr:uid="{00000000-0005-0000-0000-000040020000}"/>
    <cellStyle name="Ввод  11" xfId="578" xr:uid="{00000000-0005-0000-0000-000041020000}"/>
    <cellStyle name="Ввод  12" xfId="579" xr:uid="{00000000-0005-0000-0000-000042020000}"/>
    <cellStyle name="Ввод  13" xfId="580" xr:uid="{00000000-0005-0000-0000-000043020000}"/>
    <cellStyle name="Ввод  14" xfId="581" xr:uid="{00000000-0005-0000-0000-000044020000}"/>
    <cellStyle name="Ввод  15" xfId="582" xr:uid="{00000000-0005-0000-0000-000045020000}"/>
    <cellStyle name="Ввод  16" xfId="583" xr:uid="{00000000-0005-0000-0000-000046020000}"/>
    <cellStyle name="Ввод  17" xfId="584" xr:uid="{00000000-0005-0000-0000-000047020000}"/>
    <cellStyle name="Ввод  18" xfId="585" xr:uid="{00000000-0005-0000-0000-000048020000}"/>
    <cellStyle name="Ввод  2" xfId="586" xr:uid="{00000000-0005-0000-0000-000049020000}"/>
    <cellStyle name="Ввод  2 2" xfId="587" xr:uid="{00000000-0005-0000-0000-00004A020000}"/>
    <cellStyle name="Ввод  3" xfId="588" xr:uid="{00000000-0005-0000-0000-00004B020000}"/>
    <cellStyle name="Ввод  4" xfId="589" xr:uid="{00000000-0005-0000-0000-00004C020000}"/>
    <cellStyle name="Ввод  5" xfId="590" xr:uid="{00000000-0005-0000-0000-00004D020000}"/>
    <cellStyle name="Ввод  6" xfId="591" xr:uid="{00000000-0005-0000-0000-00004E020000}"/>
    <cellStyle name="Ввод  7" xfId="592" xr:uid="{00000000-0005-0000-0000-00004F020000}"/>
    <cellStyle name="Ввод  8" xfId="593" xr:uid="{00000000-0005-0000-0000-000050020000}"/>
    <cellStyle name="Ввод  9" xfId="594" xr:uid="{00000000-0005-0000-0000-000051020000}"/>
    <cellStyle name="Вывод 10" xfId="595" xr:uid="{00000000-0005-0000-0000-000052020000}"/>
    <cellStyle name="Вывод 11" xfId="596" xr:uid="{00000000-0005-0000-0000-000053020000}"/>
    <cellStyle name="Вывод 12" xfId="597" xr:uid="{00000000-0005-0000-0000-000054020000}"/>
    <cellStyle name="Вывод 13" xfId="598" xr:uid="{00000000-0005-0000-0000-000055020000}"/>
    <cellStyle name="Вывод 14" xfId="599" xr:uid="{00000000-0005-0000-0000-000056020000}"/>
    <cellStyle name="Вывод 15" xfId="600" xr:uid="{00000000-0005-0000-0000-000057020000}"/>
    <cellStyle name="Вывод 16" xfId="601" xr:uid="{00000000-0005-0000-0000-000058020000}"/>
    <cellStyle name="Вывод 17" xfId="602" xr:uid="{00000000-0005-0000-0000-000059020000}"/>
    <cellStyle name="Вывод 18" xfId="603" xr:uid="{00000000-0005-0000-0000-00005A020000}"/>
    <cellStyle name="Вывод 2" xfId="604" xr:uid="{00000000-0005-0000-0000-00005B020000}"/>
    <cellStyle name="Вывод 2 2" xfId="605" xr:uid="{00000000-0005-0000-0000-00005C020000}"/>
    <cellStyle name="Вывод 3" xfId="606" xr:uid="{00000000-0005-0000-0000-00005D020000}"/>
    <cellStyle name="Вывод 4" xfId="607" xr:uid="{00000000-0005-0000-0000-00005E020000}"/>
    <cellStyle name="Вывод 5" xfId="608" xr:uid="{00000000-0005-0000-0000-00005F020000}"/>
    <cellStyle name="Вывод 6" xfId="609" xr:uid="{00000000-0005-0000-0000-000060020000}"/>
    <cellStyle name="Вывод 7" xfId="610" xr:uid="{00000000-0005-0000-0000-000061020000}"/>
    <cellStyle name="Вывод 8" xfId="611" xr:uid="{00000000-0005-0000-0000-000062020000}"/>
    <cellStyle name="Вывод 9" xfId="612" xr:uid="{00000000-0005-0000-0000-000063020000}"/>
    <cellStyle name="Вычисление 10" xfId="613" xr:uid="{00000000-0005-0000-0000-000064020000}"/>
    <cellStyle name="Вычисление 11" xfId="614" xr:uid="{00000000-0005-0000-0000-000065020000}"/>
    <cellStyle name="Вычисление 12" xfId="615" xr:uid="{00000000-0005-0000-0000-000066020000}"/>
    <cellStyle name="Вычисление 13" xfId="616" xr:uid="{00000000-0005-0000-0000-000067020000}"/>
    <cellStyle name="Вычисление 14" xfId="617" xr:uid="{00000000-0005-0000-0000-000068020000}"/>
    <cellStyle name="Вычисление 15" xfId="618" xr:uid="{00000000-0005-0000-0000-000069020000}"/>
    <cellStyle name="Вычисление 16" xfId="619" xr:uid="{00000000-0005-0000-0000-00006A020000}"/>
    <cellStyle name="Вычисление 17" xfId="620" xr:uid="{00000000-0005-0000-0000-00006B020000}"/>
    <cellStyle name="Вычисление 18" xfId="621" xr:uid="{00000000-0005-0000-0000-00006C020000}"/>
    <cellStyle name="Вычисление 2" xfId="622" xr:uid="{00000000-0005-0000-0000-00006D020000}"/>
    <cellStyle name="Вычисление 2 2" xfId="623" xr:uid="{00000000-0005-0000-0000-00006E020000}"/>
    <cellStyle name="Вычисление 3" xfId="624" xr:uid="{00000000-0005-0000-0000-00006F020000}"/>
    <cellStyle name="Вычисление 4" xfId="625" xr:uid="{00000000-0005-0000-0000-000070020000}"/>
    <cellStyle name="Вычисление 5" xfId="626" xr:uid="{00000000-0005-0000-0000-000071020000}"/>
    <cellStyle name="Вычисление 6" xfId="627" xr:uid="{00000000-0005-0000-0000-000072020000}"/>
    <cellStyle name="Вычисление 7" xfId="628" xr:uid="{00000000-0005-0000-0000-000073020000}"/>
    <cellStyle name="Вычисление 8" xfId="629" xr:uid="{00000000-0005-0000-0000-000074020000}"/>
    <cellStyle name="Вычисление 9" xfId="630" xr:uid="{00000000-0005-0000-0000-000075020000}"/>
    <cellStyle name="Денежный 2" xfId="631" xr:uid="{00000000-0005-0000-0000-000076020000}"/>
    <cellStyle name="Денежный 3" xfId="632" xr:uid="{00000000-0005-0000-0000-000077020000}"/>
    <cellStyle name="Заголовок 1 10" xfId="633" xr:uid="{00000000-0005-0000-0000-000078020000}"/>
    <cellStyle name="Заголовок 1 11" xfId="634" xr:uid="{00000000-0005-0000-0000-000079020000}"/>
    <cellStyle name="Заголовок 1 12" xfId="635" xr:uid="{00000000-0005-0000-0000-00007A020000}"/>
    <cellStyle name="Заголовок 1 13" xfId="636" xr:uid="{00000000-0005-0000-0000-00007B020000}"/>
    <cellStyle name="Заголовок 1 14" xfId="637" xr:uid="{00000000-0005-0000-0000-00007C020000}"/>
    <cellStyle name="Заголовок 1 15" xfId="638" xr:uid="{00000000-0005-0000-0000-00007D020000}"/>
    <cellStyle name="Заголовок 1 16" xfId="639" xr:uid="{00000000-0005-0000-0000-00007E020000}"/>
    <cellStyle name="Заголовок 1 17" xfId="640" xr:uid="{00000000-0005-0000-0000-00007F020000}"/>
    <cellStyle name="Заголовок 1 18" xfId="641" xr:uid="{00000000-0005-0000-0000-000080020000}"/>
    <cellStyle name="Заголовок 1 2" xfId="642" xr:uid="{00000000-0005-0000-0000-000081020000}"/>
    <cellStyle name="Заголовок 1 2 2" xfId="643" xr:uid="{00000000-0005-0000-0000-000082020000}"/>
    <cellStyle name="Заголовок 1 3" xfId="644" xr:uid="{00000000-0005-0000-0000-000083020000}"/>
    <cellStyle name="Заголовок 1 4" xfId="645" xr:uid="{00000000-0005-0000-0000-000084020000}"/>
    <cellStyle name="Заголовок 1 5" xfId="646" xr:uid="{00000000-0005-0000-0000-000085020000}"/>
    <cellStyle name="Заголовок 1 6" xfId="647" xr:uid="{00000000-0005-0000-0000-000086020000}"/>
    <cellStyle name="Заголовок 1 7" xfId="648" xr:uid="{00000000-0005-0000-0000-000087020000}"/>
    <cellStyle name="Заголовок 1 8" xfId="649" xr:uid="{00000000-0005-0000-0000-000088020000}"/>
    <cellStyle name="Заголовок 1 9" xfId="650" xr:uid="{00000000-0005-0000-0000-000089020000}"/>
    <cellStyle name="Заголовок 2 10" xfId="651" xr:uid="{00000000-0005-0000-0000-00008A020000}"/>
    <cellStyle name="Заголовок 2 11" xfId="652" xr:uid="{00000000-0005-0000-0000-00008B020000}"/>
    <cellStyle name="Заголовок 2 12" xfId="653" xr:uid="{00000000-0005-0000-0000-00008C020000}"/>
    <cellStyle name="Заголовок 2 13" xfId="654" xr:uid="{00000000-0005-0000-0000-00008D020000}"/>
    <cellStyle name="Заголовок 2 14" xfId="655" xr:uid="{00000000-0005-0000-0000-00008E020000}"/>
    <cellStyle name="Заголовок 2 15" xfId="656" xr:uid="{00000000-0005-0000-0000-00008F020000}"/>
    <cellStyle name="Заголовок 2 16" xfId="657" xr:uid="{00000000-0005-0000-0000-000090020000}"/>
    <cellStyle name="Заголовок 2 17" xfId="658" xr:uid="{00000000-0005-0000-0000-000091020000}"/>
    <cellStyle name="Заголовок 2 18" xfId="659" xr:uid="{00000000-0005-0000-0000-000092020000}"/>
    <cellStyle name="Заголовок 2 2" xfId="660" xr:uid="{00000000-0005-0000-0000-000093020000}"/>
    <cellStyle name="Заголовок 2 2 2" xfId="661" xr:uid="{00000000-0005-0000-0000-000094020000}"/>
    <cellStyle name="Заголовок 2 3" xfId="662" xr:uid="{00000000-0005-0000-0000-000095020000}"/>
    <cellStyle name="Заголовок 2 4" xfId="663" xr:uid="{00000000-0005-0000-0000-000096020000}"/>
    <cellStyle name="Заголовок 2 5" xfId="664" xr:uid="{00000000-0005-0000-0000-000097020000}"/>
    <cellStyle name="Заголовок 2 6" xfId="665" xr:uid="{00000000-0005-0000-0000-000098020000}"/>
    <cellStyle name="Заголовок 2 7" xfId="666" xr:uid="{00000000-0005-0000-0000-000099020000}"/>
    <cellStyle name="Заголовок 2 8" xfId="667" xr:uid="{00000000-0005-0000-0000-00009A020000}"/>
    <cellStyle name="Заголовок 2 9" xfId="668" xr:uid="{00000000-0005-0000-0000-00009B020000}"/>
    <cellStyle name="Заголовок 3 10" xfId="669" xr:uid="{00000000-0005-0000-0000-00009C020000}"/>
    <cellStyle name="Заголовок 3 11" xfId="670" xr:uid="{00000000-0005-0000-0000-00009D020000}"/>
    <cellStyle name="Заголовок 3 12" xfId="671" xr:uid="{00000000-0005-0000-0000-00009E020000}"/>
    <cellStyle name="Заголовок 3 13" xfId="672" xr:uid="{00000000-0005-0000-0000-00009F020000}"/>
    <cellStyle name="Заголовок 3 14" xfId="673" xr:uid="{00000000-0005-0000-0000-0000A0020000}"/>
    <cellStyle name="Заголовок 3 15" xfId="674" xr:uid="{00000000-0005-0000-0000-0000A1020000}"/>
    <cellStyle name="Заголовок 3 16" xfId="675" xr:uid="{00000000-0005-0000-0000-0000A2020000}"/>
    <cellStyle name="Заголовок 3 17" xfId="676" xr:uid="{00000000-0005-0000-0000-0000A3020000}"/>
    <cellStyle name="Заголовок 3 18" xfId="677" xr:uid="{00000000-0005-0000-0000-0000A4020000}"/>
    <cellStyle name="Заголовок 3 2" xfId="678" xr:uid="{00000000-0005-0000-0000-0000A5020000}"/>
    <cellStyle name="Заголовок 3 2 2" xfId="679" xr:uid="{00000000-0005-0000-0000-0000A6020000}"/>
    <cellStyle name="Заголовок 3 3" xfId="680" xr:uid="{00000000-0005-0000-0000-0000A7020000}"/>
    <cellStyle name="Заголовок 3 4" xfId="681" xr:uid="{00000000-0005-0000-0000-0000A8020000}"/>
    <cellStyle name="Заголовок 3 5" xfId="682" xr:uid="{00000000-0005-0000-0000-0000A9020000}"/>
    <cellStyle name="Заголовок 3 6" xfId="683" xr:uid="{00000000-0005-0000-0000-0000AA020000}"/>
    <cellStyle name="Заголовок 3 7" xfId="684" xr:uid="{00000000-0005-0000-0000-0000AB020000}"/>
    <cellStyle name="Заголовок 3 8" xfId="685" xr:uid="{00000000-0005-0000-0000-0000AC020000}"/>
    <cellStyle name="Заголовок 3 9" xfId="686" xr:uid="{00000000-0005-0000-0000-0000AD020000}"/>
    <cellStyle name="Заголовок 4 10" xfId="687" xr:uid="{00000000-0005-0000-0000-0000AE020000}"/>
    <cellStyle name="Заголовок 4 11" xfId="688" xr:uid="{00000000-0005-0000-0000-0000AF020000}"/>
    <cellStyle name="Заголовок 4 12" xfId="689" xr:uid="{00000000-0005-0000-0000-0000B0020000}"/>
    <cellStyle name="Заголовок 4 13" xfId="690" xr:uid="{00000000-0005-0000-0000-0000B1020000}"/>
    <cellStyle name="Заголовок 4 14" xfId="691" xr:uid="{00000000-0005-0000-0000-0000B2020000}"/>
    <cellStyle name="Заголовок 4 15" xfId="692" xr:uid="{00000000-0005-0000-0000-0000B3020000}"/>
    <cellStyle name="Заголовок 4 16" xfId="693" xr:uid="{00000000-0005-0000-0000-0000B4020000}"/>
    <cellStyle name="Заголовок 4 17" xfId="694" xr:uid="{00000000-0005-0000-0000-0000B5020000}"/>
    <cellStyle name="Заголовок 4 18" xfId="695" xr:uid="{00000000-0005-0000-0000-0000B6020000}"/>
    <cellStyle name="Заголовок 4 2" xfId="696" xr:uid="{00000000-0005-0000-0000-0000B7020000}"/>
    <cellStyle name="Заголовок 4 2 2" xfId="697" xr:uid="{00000000-0005-0000-0000-0000B8020000}"/>
    <cellStyle name="Заголовок 4 3" xfId="698" xr:uid="{00000000-0005-0000-0000-0000B9020000}"/>
    <cellStyle name="Заголовок 4 4" xfId="699" xr:uid="{00000000-0005-0000-0000-0000BA020000}"/>
    <cellStyle name="Заголовок 4 5" xfId="700" xr:uid="{00000000-0005-0000-0000-0000BB020000}"/>
    <cellStyle name="Заголовок 4 6" xfId="701" xr:uid="{00000000-0005-0000-0000-0000BC020000}"/>
    <cellStyle name="Заголовок 4 7" xfId="702" xr:uid="{00000000-0005-0000-0000-0000BD020000}"/>
    <cellStyle name="Заголовок 4 8" xfId="703" xr:uid="{00000000-0005-0000-0000-0000BE020000}"/>
    <cellStyle name="Заголовок 4 9" xfId="704" xr:uid="{00000000-0005-0000-0000-0000BF020000}"/>
    <cellStyle name="Итог 10" xfId="705" xr:uid="{00000000-0005-0000-0000-0000C0020000}"/>
    <cellStyle name="Итог 11" xfId="706" xr:uid="{00000000-0005-0000-0000-0000C1020000}"/>
    <cellStyle name="Итог 12" xfId="707" xr:uid="{00000000-0005-0000-0000-0000C2020000}"/>
    <cellStyle name="Итог 13" xfId="708" xr:uid="{00000000-0005-0000-0000-0000C3020000}"/>
    <cellStyle name="Итог 14" xfId="709" xr:uid="{00000000-0005-0000-0000-0000C4020000}"/>
    <cellStyle name="Итог 15" xfId="710" xr:uid="{00000000-0005-0000-0000-0000C5020000}"/>
    <cellStyle name="Итог 16" xfId="711" xr:uid="{00000000-0005-0000-0000-0000C6020000}"/>
    <cellStyle name="Итог 17" xfId="712" xr:uid="{00000000-0005-0000-0000-0000C7020000}"/>
    <cellStyle name="Итог 18" xfId="713" xr:uid="{00000000-0005-0000-0000-0000C8020000}"/>
    <cellStyle name="Итог 2" xfId="714" xr:uid="{00000000-0005-0000-0000-0000C9020000}"/>
    <cellStyle name="Итог 2 2" xfId="715" xr:uid="{00000000-0005-0000-0000-0000CA020000}"/>
    <cellStyle name="Итог 2 3" xfId="716" xr:uid="{00000000-0005-0000-0000-0000CB020000}"/>
    <cellStyle name="Итог 2 4" xfId="717" xr:uid="{00000000-0005-0000-0000-0000CC020000}"/>
    <cellStyle name="Итог 2 5" xfId="718" xr:uid="{00000000-0005-0000-0000-0000CD020000}"/>
    <cellStyle name="Итог 2_Лист1" xfId="719" xr:uid="{00000000-0005-0000-0000-0000CE020000}"/>
    <cellStyle name="Итог 3" xfId="720" xr:uid="{00000000-0005-0000-0000-0000CF020000}"/>
    <cellStyle name="Итог 3 2" xfId="721" xr:uid="{00000000-0005-0000-0000-0000D0020000}"/>
    <cellStyle name="Итог 4" xfId="722" xr:uid="{00000000-0005-0000-0000-0000D1020000}"/>
    <cellStyle name="Итог 4 2" xfId="723" xr:uid="{00000000-0005-0000-0000-0000D2020000}"/>
    <cellStyle name="Итог 5" xfId="724" xr:uid="{00000000-0005-0000-0000-0000D3020000}"/>
    <cellStyle name="Итог 6" xfId="725" xr:uid="{00000000-0005-0000-0000-0000D4020000}"/>
    <cellStyle name="Итог 7" xfId="726" xr:uid="{00000000-0005-0000-0000-0000D5020000}"/>
    <cellStyle name="Итог 8" xfId="727" xr:uid="{00000000-0005-0000-0000-0000D6020000}"/>
    <cellStyle name="Итог 9" xfId="728" xr:uid="{00000000-0005-0000-0000-0000D7020000}"/>
    <cellStyle name="Контрольная ячейка 10" xfId="729" xr:uid="{00000000-0005-0000-0000-0000D8020000}"/>
    <cellStyle name="Контрольная ячейка 11" xfId="730" xr:uid="{00000000-0005-0000-0000-0000D9020000}"/>
    <cellStyle name="Контрольная ячейка 12" xfId="731" xr:uid="{00000000-0005-0000-0000-0000DA020000}"/>
    <cellStyle name="Контрольная ячейка 13" xfId="732" xr:uid="{00000000-0005-0000-0000-0000DB020000}"/>
    <cellStyle name="Контрольная ячейка 14" xfId="733" xr:uid="{00000000-0005-0000-0000-0000DC020000}"/>
    <cellStyle name="Контрольная ячейка 15" xfId="734" xr:uid="{00000000-0005-0000-0000-0000DD020000}"/>
    <cellStyle name="Контрольная ячейка 16" xfId="735" xr:uid="{00000000-0005-0000-0000-0000DE020000}"/>
    <cellStyle name="Контрольная ячейка 17" xfId="736" xr:uid="{00000000-0005-0000-0000-0000DF020000}"/>
    <cellStyle name="Контрольная ячейка 18" xfId="737" xr:uid="{00000000-0005-0000-0000-0000E0020000}"/>
    <cellStyle name="Контрольная ячейка 2" xfId="738" xr:uid="{00000000-0005-0000-0000-0000E1020000}"/>
    <cellStyle name="Контрольная ячейка 2 2" xfId="739" xr:uid="{00000000-0005-0000-0000-0000E2020000}"/>
    <cellStyle name="Контрольная ячейка 2 3" xfId="740" xr:uid="{00000000-0005-0000-0000-0000E3020000}"/>
    <cellStyle name="Контрольная ячейка 2 4" xfId="741" xr:uid="{00000000-0005-0000-0000-0000E4020000}"/>
    <cellStyle name="Контрольная ячейка 2 5" xfId="742" xr:uid="{00000000-0005-0000-0000-0000E5020000}"/>
    <cellStyle name="Контрольная ячейка 2_Лист1" xfId="743" xr:uid="{00000000-0005-0000-0000-0000E6020000}"/>
    <cellStyle name="Контрольная ячейка 3" xfId="744" xr:uid="{00000000-0005-0000-0000-0000E7020000}"/>
    <cellStyle name="Контрольная ячейка 3 2" xfId="745" xr:uid="{00000000-0005-0000-0000-0000E8020000}"/>
    <cellStyle name="Контрольная ячейка 4" xfId="746" xr:uid="{00000000-0005-0000-0000-0000E9020000}"/>
    <cellStyle name="Контрольная ячейка 4 2" xfId="747" xr:uid="{00000000-0005-0000-0000-0000EA020000}"/>
    <cellStyle name="Контрольная ячейка 5" xfId="748" xr:uid="{00000000-0005-0000-0000-0000EB020000}"/>
    <cellStyle name="Контрольная ячейка 6" xfId="749" xr:uid="{00000000-0005-0000-0000-0000EC020000}"/>
    <cellStyle name="Контрольная ячейка 7" xfId="750" xr:uid="{00000000-0005-0000-0000-0000ED020000}"/>
    <cellStyle name="Контрольная ячейка 8" xfId="751" xr:uid="{00000000-0005-0000-0000-0000EE020000}"/>
    <cellStyle name="Контрольная ячейка 9" xfId="752" xr:uid="{00000000-0005-0000-0000-0000EF020000}"/>
    <cellStyle name="Название 10" xfId="753" xr:uid="{00000000-0005-0000-0000-0000F0020000}"/>
    <cellStyle name="Название 11" xfId="754" xr:uid="{00000000-0005-0000-0000-0000F1020000}"/>
    <cellStyle name="Название 12" xfId="755" xr:uid="{00000000-0005-0000-0000-0000F2020000}"/>
    <cellStyle name="Название 13" xfId="756" xr:uid="{00000000-0005-0000-0000-0000F3020000}"/>
    <cellStyle name="Название 14" xfId="757" xr:uid="{00000000-0005-0000-0000-0000F4020000}"/>
    <cellStyle name="Название 15" xfId="758" xr:uid="{00000000-0005-0000-0000-0000F5020000}"/>
    <cellStyle name="Название 16" xfId="759" xr:uid="{00000000-0005-0000-0000-0000F6020000}"/>
    <cellStyle name="Название 17" xfId="760" xr:uid="{00000000-0005-0000-0000-0000F7020000}"/>
    <cellStyle name="Название 18" xfId="761" xr:uid="{00000000-0005-0000-0000-0000F8020000}"/>
    <cellStyle name="Название 2" xfId="762" xr:uid="{00000000-0005-0000-0000-0000F9020000}"/>
    <cellStyle name="Название 2 2" xfId="763" xr:uid="{00000000-0005-0000-0000-0000FA020000}"/>
    <cellStyle name="Название 3" xfId="764" xr:uid="{00000000-0005-0000-0000-0000FB020000}"/>
    <cellStyle name="Название 4" xfId="765" xr:uid="{00000000-0005-0000-0000-0000FC020000}"/>
    <cellStyle name="Название 5" xfId="766" xr:uid="{00000000-0005-0000-0000-0000FD020000}"/>
    <cellStyle name="Название 6" xfId="767" xr:uid="{00000000-0005-0000-0000-0000FE020000}"/>
    <cellStyle name="Название 7" xfId="768" xr:uid="{00000000-0005-0000-0000-0000FF020000}"/>
    <cellStyle name="Название 8" xfId="769" xr:uid="{00000000-0005-0000-0000-000000030000}"/>
    <cellStyle name="Название 9" xfId="770" xr:uid="{00000000-0005-0000-0000-000001030000}"/>
    <cellStyle name="Нейтральный 10" xfId="771" xr:uid="{00000000-0005-0000-0000-000002030000}"/>
    <cellStyle name="Нейтральный 11" xfId="772" xr:uid="{00000000-0005-0000-0000-000003030000}"/>
    <cellStyle name="Нейтральный 12" xfId="773" xr:uid="{00000000-0005-0000-0000-000004030000}"/>
    <cellStyle name="Нейтральный 13" xfId="774" xr:uid="{00000000-0005-0000-0000-000005030000}"/>
    <cellStyle name="Нейтральный 14" xfId="775" xr:uid="{00000000-0005-0000-0000-000006030000}"/>
    <cellStyle name="Нейтральный 15" xfId="776" xr:uid="{00000000-0005-0000-0000-000007030000}"/>
    <cellStyle name="Нейтральный 16" xfId="777" xr:uid="{00000000-0005-0000-0000-000008030000}"/>
    <cellStyle name="Нейтральный 17" xfId="778" xr:uid="{00000000-0005-0000-0000-000009030000}"/>
    <cellStyle name="Нейтральный 18" xfId="779" xr:uid="{00000000-0005-0000-0000-00000A030000}"/>
    <cellStyle name="Нейтральный 2" xfId="780" xr:uid="{00000000-0005-0000-0000-00000B030000}"/>
    <cellStyle name="Нейтральный 2 2" xfId="781" xr:uid="{00000000-0005-0000-0000-00000C030000}"/>
    <cellStyle name="Нейтральный 3" xfId="782" xr:uid="{00000000-0005-0000-0000-00000D030000}"/>
    <cellStyle name="Нейтральный 4" xfId="783" xr:uid="{00000000-0005-0000-0000-00000E030000}"/>
    <cellStyle name="Нейтральный 5" xfId="784" xr:uid="{00000000-0005-0000-0000-00000F030000}"/>
    <cellStyle name="Нейтральный 6" xfId="785" xr:uid="{00000000-0005-0000-0000-000010030000}"/>
    <cellStyle name="Нейтральный 7" xfId="786" xr:uid="{00000000-0005-0000-0000-000011030000}"/>
    <cellStyle name="Нейтральный 8" xfId="787" xr:uid="{00000000-0005-0000-0000-000012030000}"/>
    <cellStyle name="Нейтральный 9" xfId="788" xr:uid="{00000000-0005-0000-0000-000013030000}"/>
    <cellStyle name="Обычный" xfId="0" builtinId="0"/>
    <cellStyle name="Обычный 10" xfId="789" xr:uid="{00000000-0005-0000-0000-000015030000}"/>
    <cellStyle name="Обычный 11" xfId="790" xr:uid="{00000000-0005-0000-0000-000016030000}"/>
    <cellStyle name="Обычный 12" xfId="791" xr:uid="{00000000-0005-0000-0000-000017030000}"/>
    <cellStyle name="Обычный 12 2" xfId="792" xr:uid="{00000000-0005-0000-0000-000018030000}"/>
    <cellStyle name="Обычный 13" xfId="793" xr:uid="{00000000-0005-0000-0000-000019030000}"/>
    <cellStyle name="Обычный 14" xfId="794" xr:uid="{00000000-0005-0000-0000-00001A030000}"/>
    <cellStyle name="Обычный 15" xfId="795" xr:uid="{00000000-0005-0000-0000-00001B030000}"/>
    <cellStyle name="Обычный 16" xfId="796" xr:uid="{00000000-0005-0000-0000-00001C030000}"/>
    <cellStyle name="Обычный 17" xfId="797" xr:uid="{00000000-0005-0000-0000-00001D030000}"/>
    <cellStyle name="Обычный 18" xfId="798" xr:uid="{00000000-0005-0000-0000-00001E030000}"/>
    <cellStyle name="Обычный 2 2" xfId="799" xr:uid="{00000000-0005-0000-0000-00001F030000}"/>
    <cellStyle name="Обычный 2 2 3" xfId="800" xr:uid="{00000000-0005-0000-0000-000020030000}"/>
    <cellStyle name="Обычный 2 3" xfId="801" xr:uid="{00000000-0005-0000-0000-000021030000}"/>
    <cellStyle name="Обычный 2 3 2" xfId="802" xr:uid="{00000000-0005-0000-0000-000022030000}"/>
    <cellStyle name="Обычный 3" xfId="803" xr:uid="{00000000-0005-0000-0000-000023030000}"/>
    <cellStyle name="Обычный 3 2" xfId="804" xr:uid="{00000000-0005-0000-0000-000024030000}"/>
    <cellStyle name="Обычный 3 3" xfId="805" xr:uid="{00000000-0005-0000-0000-000025030000}"/>
    <cellStyle name="Обычный 3 3 2" xfId="806" xr:uid="{00000000-0005-0000-0000-000026030000}"/>
    <cellStyle name="Обычный 3_Лист1" xfId="807" xr:uid="{00000000-0005-0000-0000-000027030000}"/>
    <cellStyle name="Обычный 4" xfId="808" xr:uid="{00000000-0005-0000-0000-000028030000}"/>
    <cellStyle name="Обычный 4 2" xfId="809" xr:uid="{00000000-0005-0000-0000-000029030000}"/>
    <cellStyle name="Обычный 4_Лист1" xfId="810" xr:uid="{00000000-0005-0000-0000-00002A030000}"/>
    <cellStyle name="Обычный 5" xfId="811" xr:uid="{00000000-0005-0000-0000-00002B030000}"/>
    <cellStyle name="Обычный 5 2" xfId="812" xr:uid="{00000000-0005-0000-0000-00002C030000}"/>
    <cellStyle name="Обычный 6" xfId="813" xr:uid="{00000000-0005-0000-0000-00002D030000}"/>
    <cellStyle name="Обычный 7" xfId="814" xr:uid="{00000000-0005-0000-0000-00002E030000}"/>
    <cellStyle name="Обычный 8" xfId="815" xr:uid="{00000000-0005-0000-0000-00002F030000}"/>
    <cellStyle name="Обычный 9" xfId="816" xr:uid="{00000000-0005-0000-0000-000030030000}"/>
    <cellStyle name="Плохой 10" xfId="817" xr:uid="{00000000-0005-0000-0000-000032030000}"/>
    <cellStyle name="Плохой 11" xfId="818" xr:uid="{00000000-0005-0000-0000-000033030000}"/>
    <cellStyle name="Плохой 12" xfId="819" xr:uid="{00000000-0005-0000-0000-000034030000}"/>
    <cellStyle name="Плохой 13" xfId="820" xr:uid="{00000000-0005-0000-0000-000035030000}"/>
    <cellStyle name="Плохой 14" xfId="821" xr:uid="{00000000-0005-0000-0000-000036030000}"/>
    <cellStyle name="Плохой 15" xfId="822" xr:uid="{00000000-0005-0000-0000-000037030000}"/>
    <cellStyle name="Плохой 16" xfId="823" xr:uid="{00000000-0005-0000-0000-000038030000}"/>
    <cellStyle name="Плохой 17" xfId="824" xr:uid="{00000000-0005-0000-0000-000039030000}"/>
    <cellStyle name="Плохой 18" xfId="825" xr:uid="{00000000-0005-0000-0000-00003A030000}"/>
    <cellStyle name="Плохой 2" xfId="826" xr:uid="{00000000-0005-0000-0000-00003B030000}"/>
    <cellStyle name="Плохой 2 2" xfId="827" xr:uid="{00000000-0005-0000-0000-00003C030000}"/>
    <cellStyle name="Плохой 3" xfId="828" xr:uid="{00000000-0005-0000-0000-00003D030000}"/>
    <cellStyle name="Плохой 4" xfId="829" xr:uid="{00000000-0005-0000-0000-00003E030000}"/>
    <cellStyle name="Плохой 5" xfId="830" xr:uid="{00000000-0005-0000-0000-00003F030000}"/>
    <cellStyle name="Плохой 6" xfId="831" xr:uid="{00000000-0005-0000-0000-000040030000}"/>
    <cellStyle name="Плохой 7" xfId="832" xr:uid="{00000000-0005-0000-0000-000041030000}"/>
    <cellStyle name="Плохой 8" xfId="833" xr:uid="{00000000-0005-0000-0000-000042030000}"/>
    <cellStyle name="Плохой 9" xfId="834" xr:uid="{00000000-0005-0000-0000-000043030000}"/>
    <cellStyle name="Пояснение 10" xfId="835" xr:uid="{00000000-0005-0000-0000-000044030000}"/>
    <cellStyle name="Пояснение 11" xfId="836" xr:uid="{00000000-0005-0000-0000-000045030000}"/>
    <cellStyle name="Пояснение 12" xfId="837" xr:uid="{00000000-0005-0000-0000-000046030000}"/>
    <cellStyle name="Пояснение 13" xfId="838" xr:uid="{00000000-0005-0000-0000-000047030000}"/>
    <cellStyle name="Пояснение 14" xfId="839" xr:uid="{00000000-0005-0000-0000-000048030000}"/>
    <cellStyle name="Пояснение 15" xfId="840" xr:uid="{00000000-0005-0000-0000-000049030000}"/>
    <cellStyle name="Пояснение 16" xfId="841" xr:uid="{00000000-0005-0000-0000-00004A030000}"/>
    <cellStyle name="Пояснение 17" xfId="842" xr:uid="{00000000-0005-0000-0000-00004B030000}"/>
    <cellStyle name="Пояснение 18" xfId="843" xr:uid="{00000000-0005-0000-0000-00004C030000}"/>
    <cellStyle name="Пояснение 2" xfId="844" xr:uid="{00000000-0005-0000-0000-00004D030000}"/>
    <cellStyle name="Пояснение 3" xfId="845" xr:uid="{00000000-0005-0000-0000-00004E030000}"/>
    <cellStyle name="Пояснение 4" xfId="846" xr:uid="{00000000-0005-0000-0000-00004F030000}"/>
    <cellStyle name="Пояснение 5" xfId="847" xr:uid="{00000000-0005-0000-0000-000050030000}"/>
    <cellStyle name="Пояснение 6" xfId="848" xr:uid="{00000000-0005-0000-0000-000051030000}"/>
    <cellStyle name="Пояснение 7" xfId="849" xr:uid="{00000000-0005-0000-0000-000052030000}"/>
    <cellStyle name="Пояснение 8" xfId="850" xr:uid="{00000000-0005-0000-0000-000053030000}"/>
    <cellStyle name="Пояснение 9" xfId="851" xr:uid="{00000000-0005-0000-0000-000054030000}"/>
    <cellStyle name="Примечание 10" xfId="852" xr:uid="{00000000-0005-0000-0000-000055030000}"/>
    <cellStyle name="Примечание 11" xfId="853" xr:uid="{00000000-0005-0000-0000-000056030000}"/>
    <cellStyle name="Примечание 12" xfId="854" xr:uid="{00000000-0005-0000-0000-000057030000}"/>
    <cellStyle name="Примечание 13" xfId="855" xr:uid="{00000000-0005-0000-0000-000058030000}"/>
    <cellStyle name="Примечание 14" xfId="856" xr:uid="{00000000-0005-0000-0000-000059030000}"/>
    <cellStyle name="Примечание 15" xfId="857" xr:uid="{00000000-0005-0000-0000-00005A030000}"/>
    <cellStyle name="Примечание 16" xfId="858" xr:uid="{00000000-0005-0000-0000-00005B030000}"/>
    <cellStyle name="Примечание 17" xfId="859" xr:uid="{00000000-0005-0000-0000-00005C030000}"/>
    <cellStyle name="Примечание 18" xfId="860" xr:uid="{00000000-0005-0000-0000-00005D030000}"/>
    <cellStyle name="Примечание 2" xfId="861" xr:uid="{00000000-0005-0000-0000-00005E030000}"/>
    <cellStyle name="Примечание 2 2" xfId="862" xr:uid="{00000000-0005-0000-0000-00005F030000}"/>
    <cellStyle name="Примечание 2 3" xfId="863" xr:uid="{00000000-0005-0000-0000-000060030000}"/>
    <cellStyle name="Примечание 2_Источники710" xfId="864" xr:uid="{00000000-0005-0000-0000-000061030000}"/>
    <cellStyle name="Примечание 3" xfId="865" xr:uid="{00000000-0005-0000-0000-000062030000}"/>
    <cellStyle name="Примечание 4" xfId="866" xr:uid="{00000000-0005-0000-0000-000063030000}"/>
    <cellStyle name="Примечание 5" xfId="867" xr:uid="{00000000-0005-0000-0000-000064030000}"/>
    <cellStyle name="Примечание 6" xfId="868" xr:uid="{00000000-0005-0000-0000-000065030000}"/>
    <cellStyle name="Примечание 7" xfId="869" xr:uid="{00000000-0005-0000-0000-000066030000}"/>
    <cellStyle name="Примечание 8" xfId="870" xr:uid="{00000000-0005-0000-0000-000067030000}"/>
    <cellStyle name="Примечание 9" xfId="871" xr:uid="{00000000-0005-0000-0000-000068030000}"/>
    <cellStyle name="Связанная ячейка 10" xfId="872" xr:uid="{00000000-0005-0000-0000-000069030000}"/>
    <cellStyle name="Связанная ячейка 11" xfId="873" xr:uid="{00000000-0005-0000-0000-00006A030000}"/>
    <cellStyle name="Связанная ячейка 12" xfId="874" xr:uid="{00000000-0005-0000-0000-00006B030000}"/>
    <cellStyle name="Связанная ячейка 13" xfId="875" xr:uid="{00000000-0005-0000-0000-00006C030000}"/>
    <cellStyle name="Связанная ячейка 14" xfId="876" xr:uid="{00000000-0005-0000-0000-00006D030000}"/>
    <cellStyle name="Связанная ячейка 15" xfId="877" xr:uid="{00000000-0005-0000-0000-00006E030000}"/>
    <cellStyle name="Связанная ячейка 16" xfId="878" xr:uid="{00000000-0005-0000-0000-00006F030000}"/>
    <cellStyle name="Связанная ячейка 17" xfId="879" xr:uid="{00000000-0005-0000-0000-000070030000}"/>
    <cellStyle name="Связанная ячейка 18" xfId="880" xr:uid="{00000000-0005-0000-0000-000071030000}"/>
    <cellStyle name="Связанная ячейка 2" xfId="881" xr:uid="{00000000-0005-0000-0000-000072030000}"/>
    <cellStyle name="Связанная ячейка 2 2" xfId="882" xr:uid="{00000000-0005-0000-0000-000073030000}"/>
    <cellStyle name="Связанная ячейка 3" xfId="883" xr:uid="{00000000-0005-0000-0000-000074030000}"/>
    <cellStyle name="Связанная ячейка 4" xfId="884" xr:uid="{00000000-0005-0000-0000-000075030000}"/>
    <cellStyle name="Связанная ячейка 5" xfId="885" xr:uid="{00000000-0005-0000-0000-000076030000}"/>
    <cellStyle name="Связанная ячейка 6" xfId="886" xr:uid="{00000000-0005-0000-0000-000077030000}"/>
    <cellStyle name="Связанная ячейка 7" xfId="887" xr:uid="{00000000-0005-0000-0000-000078030000}"/>
    <cellStyle name="Связанная ячейка 8" xfId="888" xr:uid="{00000000-0005-0000-0000-000079030000}"/>
    <cellStyle name="Связанная ячейка 9" xfId="889" xr:uid="{00000000-0005-0000-0000-00007A030000}"/>
    <cellStyle name="Текст предупреждения 10" xfId="890" xr:uid="{00000000-0005-0000-0000-00007B030000}"/>
    <cellStyle name="Текст предупреждения 100" xfId="891" xr:uid="{00000000-0005-0000-0000-00007C030000}"/>
    <cellStyle name="Текст предупреждения 101" xfId="892" xr:uid="{00000000-0005-0000-0000-00007D030000}"/>
    <cellStyle name="Текст предупреждения 102" xfId="893" xr:uid="{00000000-0005-0000-0000-00007E030000}"/>
    <cellStyle name="Текст предупреждения 103" xfId="894" xr:uid="{00000000-0005-0000-0000-00007F030000}"/>
    <cellStyle name="Текст предупреждения 104" xfId="895" xr:uid="{00000000-0005-0000-0000-000080030000}"/>
    <cellStyle name="Текст предупреждения 105" xfId="896" xr:uid="{00000000-0005-0000-0000-000081030000}"/>
    <cellStyle name="Текст предупреждения 106" xfId="897" xr:uid="{00000000-0005-0000-0000-000082030000}"/>
    <cellStyle name="Текст предупреждения 107" xfId="898" xr:uid="{00000000-0005-0000-0000-000083030000}"/>
    <cellStyle name="Текст предупреждения 108" xfId="899" xr:uid="{00000000-0005-0000-0000-000084030000}"/>
    <cellStyle name="Текст предупреждения 11" xfId="900" xr:uid="{00000000-0005-0000-0000-000085030000}"/>
    <cellStyle name="Текст предупреждения 12" xfId="901" xr:uid="{00000000-0005-0000-0000-000086030000}"/>
    <cellStyle name="Текст предупреждения 13" xfId="902" xr:uid="{00000000-0005-0000-0000-000087030000}"/>
    <cellStyle name="Текст предупреждения 14" xfId="903" xr:uid="{00000000-0005-0000-0000-000088030000}"/>
    <cellStyle name="Текст предупреждения 15" xfId="904" xr:uid="{00000000-0005-0000-0000-000089030000}"/>
    <cellStyle name="Текст предупреждения 16" xfId="905" xr:uid="{00000000-0005-0000-0000-00008A030000}"/>
    <cellStyle name="Текст предупреждения 17" xfId="906" xr:uid="{00000000-0005-0000-0000-00008B030000}"/>
    <cellStyle name="Текст предупреждения 18" xfId="907" xr:uid="{00000000-0005-0000-0000-00008C030000}"/>
    <cellStyle name="Текст предупреждения 19" xfId="908" xr:uid="{00000000-0005-0000-0000-00008D030000}"/>
    <cellStyle name="Текст предупреждения 2" xfId="909" xr:uid="{00000000-0005-0000-0000-00008E030000}"/>
    <cellStyle name="Текст предупреждения 2 10" xfId="910" xr:uid="{00000000-0005-0000-0000-00008F030000}"/>
    <cellStyle name="Текст предупреждения 2 11" xfId="911" xr:uid="{00000000-0005-0000-0000-000090030000}"/>
    <cellStyle name="Текст предупреждения 2 12" xfId="912" xr:uid="{00000000-0005-0000-0000-000091030000}"/>
    <cellStyle name="Текст предупреждения 2 13" xfId="913" xr:uid="{00000000-0005-0000-0000-000092030000}"/>
    <cellStyle name="Текст предупреждения 2 14" xfId="914" xr:uid="{00000000-0005-0000-0000-000093030000}"/>
    <cellStyle name="Текст предупреждения 2 15" xfId="915" xr:uid="{00000000-0005-0000-0000-000094030000}"/>
    <cellStyle name="Текст предупреждения 2 16" xfId="916" xr:uid="{00000000-0005-0000-0000-000095030000}"/>
    <cellStyle name="Текст предупреждения 2 17" xfId="917" xr:uid="{00000000-0005-0000-0000-000096030000}"/>
    <cellStyle name="Текст предупреждения 2 18" xfId="918" xr:uid="{00000000-0005-0000-0000-000097030000}"/>
    <cellStyle name="Текст предупреждения 2 2" xfId="919" xr:uid="{00000000-0005-0000-0000-000098030000}"/>
    <cellStyle name="Текст предупреждения 2 3" xfId="920" xr:uid="{00000000-0005-0000-0000-000099030000}"/>
    <cellStyle name="Текст предупреждения 2 4" xfId="921" xr:uid="{00000000-0005-0000-0000-00009A030000}"/>
    <cellStyle name="Текст предупреждения 2 5" xfId="922" xr:uid="{00000000-0005-0000-0000-00009B030000}"/>
    <cellStyle name="Текст предупреждения 2 6" xfId="923" xr:uid="{00000000-0005-0000-0000-00009C030000}"/>
    <cellStyle name="Текст предупреждения 2 7" xfId="924" xr:uid="{00000000-0005-0000-0000-00009D030000}"/>
    <cellStyle name="Текст предупреждения 2 8" xfId="925" xr:uid="{00000000-0005-0000-0000-00009E030000}"/>
    <cellStyle name="Текст предупреждения 2 9" xfId="926" xr:uid="{00000000-0005-0000-0000-00009F030000}"/>
    <cellStyle name="Текст предупреждения 20" xfId="927" xr:uid="{00000000-0005-0000-0000-0000A0030000}"/>
    <cellStyle name="Текст предупреждения 21" xfId="928" xr:uid="{00000000-0005-0000-0000-0000A1030000}"/>
    <cellStyle name="Текст предупреждения 22" xfId="929" xr:uid="{00000000-0005-0000-0000-0000A2030000}"/>
    <cellStyle name="Текст предупреждения 23" xfId="930" xr:uid="{00000000-0005-0000-0000-0000A3030000}"/>
    <cellStyle name="Текст предупреждения 24" xfId="931" xr:uid="{00000000-0005-0000-0000-0000A4030000}"/>
    <cellStyle name="Текст предупреждения 25" xfId="932" xr:uid="{00000000-0005-0000-0000-0000A5030000}"/>
    <cellStyle name="Текст предупреждения 26" xfId="933" xr:uid="{00000000-0005-0000-0000-0000A6030000}"/>
    <cellStyle name="Текст предупреждения 27" xfId="934" xr:uid="{00000000-0005-0000-0000-0000A7030000}"/>
    <cellStyle name="Текст предупреждения 28" xfId="935" xr:uid="{00000000-0005-0000-0000-0000A8030000}"/>
    <cellStyle name="Текст предупреждения 29" xfId="936" xr:uid="{00000000-0005-0000-0000-0000A9030000}"/>
    <cellStyle name="Текст предупреждения 3" xfId="937" xr:uid="{00000000-0005-0000-0000-0000AA030000}"/>
    <cellStyle name="Текст предупреждения 30" xfId="938" xr:uid="{00000000-0005-0000-0000-0000AB030000}"/>
    <cellStyle name="Текст предупреждения 31" xfId="939" xr:uid="{00000000-0005-0000-0000-0000AC030000}"/>
    <cellStyle name="Текст предупреждения 32" xfId="940" xr:uid="{00000000-0005-0000-0000-0000AD030000}"/>
    <cellStyle name="Текст предупреждения 33" xfId="941" xr:uid="{00000000-0005-0000-0000-0000AE030000}"/>
    <cellStyle name="Текст предупреждения 34" xfId="942" xr:uid="{00000000-0005-0000-0000-0000AF030000}"/>
    <cellStyle name="Текст предупреждения 35" xfId="943" xr:uid="{00000000-0005-0000-0000-0000B0030000}"/>
    <cellStyle name="Текст предупреждения 36" xfId="944" xr:uid="{00000000-0005-0000-0000-0000B1030000}"/>
    <cellStyle name="Текст предупреждения 37" xfId="945" xr:uid="{00000000-0005-0000-0000-0000B2030000}"/>
    <cellStyle name="Текст предупреждения 38" xfId="946" xr:uid="{00000000-0005-0000-0000-0000B3030000}"/>
    <cellStyle name="Текст предупреждения 39" xfId="947" xr:uid="{00000000-0005-0000-0000-0000B4030000}"/>
    <cellStyle name="Текст предупреждения 4" xfId="948" xr:uid="{00000000-0005-0000-0000-0000B5030000}"/>
    <cellStyle name="Текст предупреждения 40" xfId="949" xr:uid="{00000000-0005-0000-0000-0000B6030000}"/>
    <cellStyle name="Текст предупреждения 41" xfId="950" xr:uid="{00000000-0005-0000-0000-0000B7030000}"/>
    <cellStyle name="Текст предупреждения 42" xfId="951" xr:uid="{00000000-0005-0000-0000-0000B8030000}"/>
    <cellStyle name="Текст предупреждения 43" xfId="952" xr:uid="{00000000-0005-0000-0000-0000B9030000}"/>
    <cellStyle name="Текст предупреждения 44" xfId="953" xr:uid="{00000000-0005-0000-0000-0000BA030000}"/>
    <cellStyle name="Текст предупреждения 45" xfId="954" xr:uid="{00000000-0005-0000-0000-0000BB030000}"/>
    <cellStyle name="Текст предупреждения 46" xfId="955" xr:uid="{00000000-0005-0000-0000-0000BC030000}"/>
    <cellStyle name="Текст предупреждения 47" xfId="956" xr:uid="{00000000-0005-0000-0000-0000BD030000}"/>
    <cellStyle name="Текст предупреждения 48" xfId="957" xr:uid="{00000000-0005-0000-0000-0000BE030000}"/>
    <cellStyle name="Текст предупреждения 49" xfId="958" xr:uid="{00000000-0005-0000-0000-0000BF030000}"/>
    <cellStyle name="Текст предупреждения 5" xfId="959" xr:uid="{00000000-0005-0000-0000-0000C0030000}"/>
    <cellStyle name="Текст предупреждения 50" xfId="960" xr:uid="{00000000-0005-0000-0000-0000C1030000}"/>
    <cellStyle name="Текст предупреждения 51" xfId="961" xr:uid="{00000000-0005-0000-0000-0000C2030000}"/>
    <cellStyle name="Текст предупреждения 52" xfId="962" xr:uid="{00000000-0005-0000-0000-0000C3030000}"/>
    <cellStyle name="Текст предупреждения 53" xfId="963" xr:uid="{00000000-0005-0000-0000-0000C4030000}"/>
    <cellStyle name="Текст предупреждения 54" xfId="964" xr:uid="{00000000-0005-0000-0000-0000C5030000}"/>
    <cellStyle name="Текст предупреждения 55" xfId="965" xr:uid="{00000000-0005-0000-0000-0000C6030000}"/>
    <cellStyle name="Текст предупреждения 56" xfId="966" xr:uid="{00000000-0005-0000-0000-0000C7030000}"/>
    <cellStyle name="Текст предупреждения 57" xfId="967" xr:uid="{00000000-0005-0000-0000-0000C8030000}"/>
    <cellStyle name="Текст предупреждения 58" xfId="968" xr:uid="{00000000-0005-0000-0000-0000C9030000}"/>
    <cellStyle name="Текст предупреждения 59" xfId="969" xr:uid="{00000000-0005-0000-0000-0000CA030000}"/>
    <cellStyle name="Текст предупреждения 6" xfId="970" xr:uid="{00000000-0005-0000-0000-0000CB030000}"/>
    <cellStyle name="Текст предупреждения 60" xfId="971" xr:uid="{00000000-0005-0000-0000-0000CC030000}"/>
    <cellStyle name="Текст предупреждения 61" xfId="972" xr:uid="{00000000-0005-0000-0000-0000CD030000}"/>
    <cellStyle name="Текст предупреждения 62" xfId="973" xr:uid="{00000000-0005-0000-0000-0000CE030000}"/>
    <cellStyle name="Текст предупреждения 63" xfId="974" xr:uid="{00000000-0005-0000-0000-0000CF030000}"/>
    <cellStyle name="Текст предупреждения 64" xfId="975" xr:uid="{00000000-0005-0000-0000-0000D0030000}"/>
    <cellStyle name="Текст предупреждения 65" xfId="976" xr:uid="{00000000-0005-0000-0000-0000D1030000}"/>
    <cellStyle name="Текст предупреждения 66" xfId="977" xr:uid="{00000000-0005-0000-0000-0000D2030000}"/>
    <cellStyle name="Текст предупреждения 67" xfId="978" xr:uid="{00000000-0005-0000-0000-0000D3030000}"/>
    <cellStyle name="Текст предупреждения 68" xfId="979" xr:uid="{00000000-0005-0000-0000-0000D4030000}"/>
    <cellStyle name="Текст предупреждения 69" xfId="980" xr:uid="{00000000-0005-0000-0000-0000D5030000}"/>
    <cellStyle name="Текст предупреждения 7" xfId="981" xr:uid="{00000000-0005-0000-0000-0000D6030000}"/>
    <cellStyle name="Текст предупреждения 70" xfId="982" xr:uid="{00000000-0005-0000-0000-0000D7030000}"/>
    <cellStyle name="Текст предупреждения 71" xfId="983" xr:uid="{00000000-0005-0000-0000-0000D8030000}"/>
    <cellStyle name="Текст предупреждения 72" xfId="984" xr:uid="{00000000-0005-0000-0000-0000D9030000}"/>
    <cellStyle name="Текст предупреждения 73" xfId="985" xr:uid="{00000000-0005-0000-0000-0000DA030000}"/>
    <cellStyle name="Текст предупреждения 74" xfId="986" xr:uid="{00000000-0005-0000-0000-0000DB030000}"/>
    <cellStyle name="Текст предупреждения 75" xfId="987" xr:uid="{00000000-0005-0000-0000-0000DC030000}"/>
    <cellStyle name="Текст предупреждения 76" xfId="988" xr:uid="{00000000-0005-0000-0000-0000DD030000}"/>
    <cellStyle name="Текст предупреждения 77" xfId="989" xr:uid="{00000000-0005-0000-0000-0000DE030000}"/>
    <cellStyle name="Текст предупреждения 78" xfId="990" xr:uid="{00000000-0005-0000-0000-0000DF030000}"/>
    <cellStyle name="Текст предупреждения 79" xfId="991" xr:uid="{00000000-0005-0000-0000-0000E0030000}"/>
    <cellStyle name="Текст предупреждения 8" xfId="992" xr:uid="{00000000-0005-0000-0000-0000E1030000}"/>
    <cellStyle name="Текст предупреждения 80" xfId="993" xr:uid="{00000000-0005-0000-0000-0000E2030000}"/>
    <cellStyle name="Текст предупреждения 81" xfId="994" xr:uid="{00000000-0005-0000-0000-0000E3030000}"/>
    <cellStyle name="Текст предупреждения 82" xfId="995" xr:uid="{00000000-0005-0000-0000-0000E4030000}"/>
    <cellStyle name="Текст предупреждения 83" xfId="996" xr:uid="{00000000-0005-0000-0000-0000E5030000}"/>
    <cellStyle name="Текст предупреждения 84" xfId="997" xr:uid="{00000000-0005-0000-0000-0000E6030000}"/>
    <cellStyle name="Текст предупреждения 85" xfId="998" xr:uid="{00000000-0005-0000-0000-0000E7030000}"/>
    <cellStyle name="Текст предупреждения 86" xfId="999" xr:uid="{00000000-0005-0000-0000-0000E8030000}"/>
    <cellStyle name="Текст предупреждения 87" xfId="1000" xr:uid="{00000000-0005-0000-0000-0000E9030000}"/>
    <cellStyle name="Текст предупреждения 88" xfId="1001" xr:uid="{00000000-0005-0000-0000-0000EA030000}"/>
    <cellStyle name="Текст предупреждения 89" xfId="1002" xr:uid="{00000000-0005-0000-0000-0000EB030000}"/>
    <cellStyle name="Текст предупреждения 9" xfId="1003" xr:uid="{00000000-0005-0000-0000-0000EC030000}"/>
    <cellStyle name="Текст предупреждения 90" xfId="1004" xr:uid="{00000000-0005-0000-0000-0000ED030000}"/>
    <cellStyle name="Текст предупреждения 91" xfId="1005" xr:uid="{00000000-0005-0000-0000-0000EE030000}"/>
    <cellStyle name="Текст предупреждения 92" xfId="1006" xr:uid="{00000000-0005-0000-0000-0000EF030000}"/>
    <cellStyle name="Текст предупреждения 93" xfId="1007" xr:uid="{00000000-0005-0000-0000-0000F0030000}"/>
    <cellStyle name="Текст предупреждения 94" xfId="1008" xr:uid="{00000000-0005-0000-0000-0000F1030000}"/>
    <cellStyle name="Текст предупреждения 95" xfId="1009" xr:uid="{00000000-0005-0000-0000-0000F2030000}"/>
    <cellStyle name="Текст предупреждения 96" xfId="1010" xr:uid="{00000000-0005-0000-0000-0000F3030000}"/>
    <cellStyle name="Текст предупреждения 97" xfId="1011" xr:uid="{00000000-0005-0000-0000-0000F4030000}"/>
    <cellStyle name="Текст предупреждения 98" xfId="1012" xr:uid="{00000000-0005-0000-0000-0000F5030000}"/>
    <cellStyle name="Текст предупреждения 99" xfId="1013" xr:uid="{00000000-0005-0000-0000-0000F6030000}"/>
    <cellStyle name="Хороший 10" xfId="1014" xr:uid="{00000000-0005-0000-0000-0000F7030000}"/>
    <cellStyle name="Хороший 11" xfId="1015" xr:uid="{00000000-0005-0000-0000-0000F8030000}"/>
    <cellStyle name="Хороший 12" xfId="1016" xr:uid="{00000000-0005-0000-0000-0000F9030000}"/>
    <cellStyle name="Хороший 13" xfId="1017" xr:uid="{00000000-0005-0000-0000-0000FA030000}"/>
    <cellStyle name="Хороший 14" xfId="1018" xr:uid="{00000000-0005-0000-0000-0000FB030000}"/>
    <cellStyle name="Хороший 15" xfId="1019" xr:uid="{00000000-0005-0000-0000-0000FC030000}"/>
    <cellStyle name="Хороший 16" xfId="1020" xr:uid="{00000000-0005-0000-0000-0000FD030000}"/>
    <cellStyle name="Хороший 17" xfId="1021" xr:uid="{00000000-0005-0000-0000-0000FE030000}"/>
    <cellStyle name="Хороший 18" xfId="1022" xr:uid="{00000000-0005-0000-0000-0000FF030000}"/>
    <cellStyle name="Хороший 2" xfId="1023" xr:uid="{00000000-0005-0000-0000-000000040000}"/>
    <cellStyle name="Хороший 2 2" xfId="1024" xr:uid="{00000000-0005-0000-0000-000001040000}"/>
    <cellStyle name="Хороший 3" xfId="1025" xr:uid="{00000000-0005-0000-0000-000002040000}"/>
    <cellStyle name="Хороший 4" xfId="1026" xr:uid="{00000000-0005-0000-0000-000003040000}"/>
    <cellStyle name="Хороший 5" xfId="1027" xr:uid="{00000000-0005-0000-0000-000004040000}"/>
    <cellStyle name="Хороший 6" xfId="1028" xr:uid="{00000000-0005-0000-0000-000005040000}"/>
    <cellStyle name="Хороший 7" xfId="1029" xr:uid="{00000000-0005-0000-0000-000006040000}"/>
    <cellStyle name="Хороший 8" xfId="1030" xr:uid="{00000000-0005-0000-0000-000007040000}"/>
    <cellStyle name="Хороший 9" xfId="1031" xr:uid="{00000000-0005-0000-0000-000008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9"/>
  <sheetViews>
    <sheetView topLeftCell="A73" workbookViewId="0">
      <selection activeCell="U85" sqref="U85"/>
    </sheetView>
  </sheetViews>
  <sheetFormatPr defaultRowHeight="12.75" x14ac:dyDescent="0.2"/>
  <cols>
    <col min="1" max="1" width="37.7109375" customWidth="1"/>
    <col min="2" max="2" width="24.42578125" customWidth="1"/>
    <col min="3" max="3" width="13.42578125" hidden="1" customWidth="1"/>
    <col min="4" max="4" width="0.140625" style="22" customWidth="1"/>
    <col min="5" max="5" width="17.42578125" style="51" customWidth="1"/>
    <col min="6" max="7" width="12.42578125" style="51" hidden="1" customWidth="1"/>
    <col min="8" max="8" width="17.7109375" style="51" customWidth="1"/>
    <col min="9" max="9" width="13.5703125" style="51" hidden="1" customWidth="1"/>
    <col min="10" max="10" width="15" style="51" hidden="1" customWidth="1"/>
    <col min="11" max="11" width="17.7109375" style="51" customWidth="1"/>
    <col min="12" max="12" width="17.7109375" customWidth="1"/>
  </cols>
  <sheetData>
    <row r="1" spans="1:12" x14ac:dyDescent="0.2">
      <c r="A1" s="66"/>
      <c r="B1" s="67"/>
      <c r="C1" s="66"/>
      <c r="D1" s="66"/>
      <c r="E1" s="66"/>
      <c r="F1" s="66"/>
      <c r="G1" s="66"/>
      <c r="H1" s="66"/>
      <c r="I1" s="66"/>
      <c r="J1" s="66"/>
      <c r="K1" s="66"/>
      <c r="L1" s="3"/>
    </row>
    <row r="2" spans="1:12" ht="15.75" x14ac:dyDescent="0.2">
      <c r="A2" s="68" t="s">
        <v>401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28"/>
    </row>
    <row r="3" spans="1:12" x14ac:dyDescent="0.2">
      <c r="A3" s="69"/>
      <c r="B3" s="70"/>
      <c r="C3" s="70"/>
      <c r="D3" s="70"/>
      <c r="E3" s="70"/>
      <c r="F3" s="70"/>
      <c r="G3" s="70"/>
      <c r="H3" s="70"/>
      <c r="I3" s="70"/>
      <c r="J3" s="71"/>
      <c r="K3" s="72"/>
      <c r="L3" s="42"/>
    </row>
    <row r="4" spans="1:12" ht="15" x14ac:dyDescent="0.25">
      <c r="A4" s="73" t="s">
        <v>250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4"/>
    </row>
    <row r="5" spans="1:12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 t="s">
        <v>400</v>
      </c>
      <c r="L5" s="41"/>
    </row>
    <row r="6" spans="1:12" x14ac:dyDescent="0.2">
      <c r="A6" s="81" t="s">
        <v>1</v>
      </c>
      <c r="B6" s="33" t="s">
        <v>251</v>
      </c>
      <c r="C6" s="33" t="s">
        <v>3</v>
      </c>
      <c r="D6" s="33"/>
      <c r="E6" s="75" t="s">
        <v>3</v>
      </c>
      <c r="F6" s="82" t="s">
        <v>4</v>
      </c>
      <c r="G6" s="82"/>
      <c r="H6" s="83" t="s">
        <v>4</v>
      </c>
      <c r="I6" s="57"/>
      <c r="J6" s="76"/>
      <c r="K6" s="75" t="s">
        <v>5</v>
      </c>
    </row>
    <row r="7" spans="1:12" ht="38.25" x14ac:dyDescent="0.2">
      <c r="A7" s="81"/>
      <c r="B7" s="33"/>
      <c r="C7" s="33"/>
      <c r="D7" s="84"/>
      <c r="E7" s="75"/>
      <c r="F7" s="77" t="s">
        <v>6</v>
      </c>
      <c r="G7" s="77"/>
      <c r="H7" s="85"/>
      <c r="I7" s="57"/>
      <c r="J7" s="76"/>
      <c r="K7" s="75"/>
    </row>
    <row r="8" spans="1:12" x14ac:dyDescent="0.2">
      <c r="A8" s="5">
        <v>1</v>
      </c>
      <c r="B8" s="5">
        <v>3</v>
      </c>
      <c r="C8" s="5" t="s">
        <v>7</v>
      </c>
      <c r="D8" s="5"/>
      <c r="E8" s="82"/>
      <c r="F8" s="82" t="s">
        <v>8</v>
      </c>
      <c r="G8" s="82"/>
      <c r="H8" s="82"/>
      <c r="I8" s="82"/>
      <c r="J8" s="57"/>
      <c r="K8" s="57"/>
    </row>
    <row r="9" spans="1:12" x14ac:dyDescent="0.2">
      <c r="A9" s="86" t="s">
        <v>252</v>
      </c>
      <c r="B9" s="43" t="s">
        <v>14</v>
      </c>
      <c r="C9" s="44">
        <v>514176398.07999998</v>
      </c>
      <c r="D9" s="44">
        <v>1000</v>
      </c>
      <c r="E9" s="79">
        <f>C9/D9</f>
        <v>514176.39807999996</v>
      </c>
      <c r="F9" s="79">
        <v>167689946.75999999</v>
      </c>
      <c r="G9" s="79">
        <v>1000</v>
      </c>
      <c r="H9" s="79">
        <f>F9/G9</f>
        <v>167689.94675999999</v>
      </c>
      <c r="I9" s="79">
        <f>C9-F9</f>
        <v>346486451.31999999</v>
      </c>
      <c r="J9" s="57">
        <v>1000</v>
      </c>
      <c r="K9" s="58">
        <f>I9/J9</f>
        <v>346486.45131999999</v>
      </c>
    </row>
    <row r="10" spans="1:12" x14ac:dyDescent="0.2">
      <c r="A10" s="87" t="s">
        <v>46</v>
      </c>
      <c r="B10" s="6"/>
      <c r="C10" s="24"/>
      <c r="D10" s="44"/>
      <c r="E10" s="79"/>
      <c r="F10" s="78"/>
      <c r="G10" s="79"/>
      <c r="H10" s="79"/>
      <c r="I10" s="78"/>
      <c r="J10" s="57"/>
      <c r="K10" s="58"/>
    </row>
    <row r="11" spans="1:12" ht="25.5" x14ac:dyDescent="0.2">
      <c r="A11" s="88" t="s">
        <v>253</v>
      </c>
      <c r="B11" s="43" t="s">
        <v>394</v>
      </c>
      <c r="C11" s="44">
        <v>3143687</v>
      </c>
      <c r="D11" s="44">
        <v>1000</v>
      </c>
      <c r="E11" s="79">
        <f t="shared" ref="E10:E73" si="0">C11/D11</f>
        <v>3143.6869999999999</v>
      </c>
      <c r="F11" s="79">
        <v>810759.88</v>
      </c>
      <c r="G11" s="79">
        <v>1000</v>
      </c>
      <c r="H11" s="79">
        <f t="shared" ref="H10:I73" si="1">F11/G11</f>
        <v>810.75987999999995</v>
      </c>
      <c r="I11" s="79">
        <v>2332927.12</v>
      </c>
      <c r="J11" s="57">
        <v>1000</v>
      </c>
      <c r="K11" s="58">
        <f t="shared" ref="K10:K73" si="2">I11/J11</f>
        <v>2332.9271200000003</v>
      </c>
    </row>
    <row r="12" spans="1:12" ht="51" x14ac:dyDescent="0.2">
      <c r="A12" s="88" t="s">
        <v>254</v>
      </c>
      <c r="B12" s="43" t="s">
        <v>395</v>
      </c>
      <c r="C12" s="44">
        <v>3143687</v>
      </c>
      <c r="D12" s="44">
        <v>1000</v>
      </c>
      <c r="E12" s="79">
        <f t="shared" si="0"/>
        <v>3143.6869999999999</v>
      </c>
      <c r="F12" s="79">
        <v>810759.88</v>
      </c>
      <c r="G12" s="79">
        <v>1000</v>
      </c>
      <c r="H12" s="79">
        <f t="shared" si="1"/>
        <v>810.75987999999995</v>
      </c>
      <c r="I12" s="79">
        <v>2332927.12</v>
      </c>
      <c r="J12" s="57">
        <v>1000</v>
      </c>
      <c r="K12" s="58">
        <f t="shared" si="2"/>
        <v>2332.9271200000003</v>
      </c>
    </row>
    <row r="13" spans="1:12" ht="38.25" x14ac:dyDescent="0.2">
      <c r="A13" s="89" t="s">
        <v>255</v>
      </c>
      <c r="B13" s="6" t="s">
        <v>396</v>
      </c>
      <c r="C13" s="24">
        <v>3143687</v>
      </c>
      <c r="D13" s="44">
        <v>1000</v>
      </c>
      <c r="E13" s="79">
        <f t="shared" si="0"/>
        <v>3143.6869999999999</v>
      </c>
      <c r="F13" s="78">
        <v>810759.88</v>
      </c>
      <c r="G13" s="79">
        <v>1000</v>
      </c>
      <c r="H13" s="79">
        <f t="shared" si="1"/>
        <v>810.75987999999995</v>
      </c>
      <c r="I13" s="78">
        <v>2332927.12</v>
      </c>
      <c r="J13" s="57">
        <v>1000</v>
      </c>
      <c r="K13" s="58">
        <f t="shared" si="2"/>
        <v>2332.9271200000003</v>
      </c>
    </row>
    <row r="14" spans="1:12" ht="89.25" x14ac:dyDescent="0.2">
      <c r="A14" s="89" t="s">
        <v>256</v>
      </c>
      <c r="B14" s="6" t="s">
        <v>257</v>
      </c>
      <c r="C14" s="24">
        <v>1421358</v>
      </c>
      <c r="D14" s="44">
        <v>1000</v>
      </c>
      <c r="E14" s="79">
        <f t="shared" si="0"/>
        <v>1421.3579999999999</v>
      </c>
      <c r="F14" s="78">
        <v>389371.25</v>
      </c>
      <c r="G14" s="79">
        <v>1000</v>
      </c>
      <c r="H14" s="79">
        <f t="shared" si="1"/>
        <v>389.37124999999997</v>
      </c>
      <c r="I14" s="78">
        <v>1031986.75</v>
      </c>
      <c r="J14" s="57">
        <v>1000</v>
      </c>
      <c r="K14" s="58">
        <f t="shared" si="2"/>
        <v>1031.98675</v>
      </c>
    </row>
    <row r="15" spans="1:12" ht="153" x14ac:dyDescent="0.2">
      <c r="A15" s="89" t="s">
        <v>258</v>
      </c>
      <c r="B15" s="6" t="s">
        <v>259</v>
      </c>
      <c r="C15" s="24">
        <v>1421358</v>
      </c>
      <c r="D15" s="44">
        <v>1000</v>
      </c>
      <c r="E15" s="79">
        <f t="shared" si="0"/>
        <v>1421.3579999999999</v>
      </c>
      <c r="F15" s="78">
        <v>389371.25</v>
      </c>
      <c r="G15" s="79">
        <v>1000</v>
      </c>
      <c r="H15" s="79">
        <f t="shared" si="1"/>
        <v>389.37124999999997</v>
      </c>
      <c r="I15" s="78">
        <v>1031986.75</v>
      </c>
      <c r="J15" s="57">
        <v>1000</v>
      </c>
      <c r="K15" s="58">
        <f t="shared" si="2"/>
        <v>1031.98675</v>
      </c>
    </row>
    <row r="16" spans="1:12" ht="127.5" x14ac:dyDescent="0.2">
      <c r="A16" s="89" t="s">
        <v>260</v>
      </c>
      <c r="B16" s="6" t="s">
        <v>261</v>
      </c>
      <c r="C16" s="24">
        <v>7868</v>
      </c>
      <c r="D16" s="44">
        <v>1000</v>
      </c>
      <c r="E16" s="79">
        <f t="shared" si="0"/>
        <v>7.8680000000000003</v>
      </c>
      <c r="F16" s="78">
        <v>2494.9899999999998</v>
      </c>
      <c r="G16" s="79">
        <v>1000</v>
      </c>
      <c r="H16" s="79">
        <f t="shared" si="1"/>
        <v>2.4949899999999996</v>
      </c>
      <c r="I16" s="78">
        <v>5373.01</v>
      </c>
      <c r="J16" s="57">
        <v>1000</v>
      </c>
      <c r="K16" s="58">
        <f t="shared" si="2"/>
        <v>5.3730099999999998</v>
      </c>
    </row>
    <row r="17" spans="1:11" ht="178.5" x14ac:dyDescent="0.2">
      <c r="A17" s="89" t="s">
        <v>262</v>
      </c>
      <c r="B17" s="6" t="s">
        <v>263</v>
      </c>
      <c r="C17" s="24">
        <v>7868</v>
      </c>
      <c r="D17" s="44">
        <v>1000</v>
      </c>
      <c r="E17" s="79">
        <f t="shared" si="0"/>
        <v>7.8680000000000003</v>
      </c>
      <c r="F17" s="78">
        <v>2494.9899999999998</v>
      </c>
      <c r="G17" s="79">
        <v>1000</v>
      </c>
      <c r="H17" s="79">
        <f t="shared" si="1"/>
        <v>2.4949899999999996</v>
      </c>
      <c r="I17" s="78">
        <v>5373.01</v>
      </c>
      <c r="J17" s="57">
        <v>1000</v>
      </c>
      <c r="K17" s="58">
        <f t="shared" si="2"/>
        <v>5.3730099999999998</v>
      </c>
    </row>
    <row r="18" spans="1:11" ht="102" x14ac:dyDescent="0.2">
      <c r="A18" s="89" t="s">
        <v>264</v>
      </c>
      <c r="B18" s="6" t="s">
        <v>265</v>
      </c>
      <c r="C18" s="24">
        <v>1892692</v>
      </c>
      <c r="D18" s="44">
        <v>1000</v>
      </c>
      <c r="E18" s="79">
        <f t="shared" si="0"/>
        <v>1892.692</v>
      </c>
      <c r="F18" s="78">
        <v>471132.8</v>
      </c>
      <c r="G18" s="79">
        <v>1000</v>
      </c>
      <c r="H18" s="79">
        <f t="shared" si="1"/>
        <v>471.13279999999997</v>
      </c>
      <c r="I18" s="78">
        <v>1421559.2</v>
      </c>
      <c r="J18" s="57">
        <v>1000</v>
      </c>
      <c r="K18" s="58">
        <f t="shared" si="2"/>
        <v>1421.5591999999999</v>
      </c>
    </row>
    <row r="19" spans="1:11" ht="153" x14ac:dyDescent="0.2">
      <c r="A19" s="89" t="s">
        <v>266</v>
      </c>
      <c r="B19" s="6" t="s">
        <v>267</v>
      </c>
      <c r="C19" s="24">
        <v>1892692</v>
      </c>
      <c r="D19" s="44">
        <v>1000</v>
      </c>
      <c r="E19" s="79">
        <f t="shared" si="0"/>
        <v>1892.692</v>
      </c>
      <c r="F19" s="78">
        <v>471132.8</v>
      </c>
      <c r="G19" s="79">
        <v>1000</v>
      </c>
      <c r="H19" s="79">
        <f t="shared" si="1"/>
        <v>471.13279999999997</v>
      </c>
      <c r="I19" s="78">
        <v>1421559.2</v>
      </c>
      <c r="J19" s="57">
        <v>1000</v>
      </c>
      <c r="K19" s="58">
        <f t="shared" si="2"/>
        <v>1421.5591999999999</v>
      </c>
    </row>
    <row r="20" spans="1:11" ht="102" x14ac:dyDescent="0.2">
      <c r="A20" s="89" t="s">
        <v>268</v>
      </c>
      <c r="B20" s="6" t="s">
        <v>269</v>
      </c>
      <c r="C20" s="24">
        <v>-178231</v>
      </c>
      <c r="D20" s="44">
        <v>1000</v>
      </c>
      <c r="E20" s="79">
        <f t="shared" si="0"/>
        <v>-178.23099999999999</v>
      </c>
      <c r="F20" s="78">
        <v>-52239.16</v>
      </c>
      <c r="G20" s="79">
        <v>1000</v>
      </c>
      <c r="H20" s="79">
        <f t="shared" si="1"/>
        <v>-52.239160000000005</v>
      </c>
      <c r="I20" s="78">
        <v>-125991.84</v>
      </c>
      <c r="J20" s="57">
        <v>1000</v>
      </c>
      <c r="K20" s="58">
        <f t="shared" si="2"/>
        <v>-125.99184</v>
      </c>
    </row>
    <row r="21" spans="1:11" ht="153" x14ac:dyDescent="0.2">
      <c r="A21" s="89" t="s">
        <v>270</v>
      </c>
      <c r="B21" s="6" t="s">
        <v>271</v>
      </c>
      <c r="C21" s="24">
        <v>-178231</v>
      </c>
      <c r="D21" s="44">
        <v>1000</v>
      </c>
      <c r="E21" s="79">
        <f t="shared" si="0"/>
        <v>-178.23099999999999</v>
      </c>
      <c r="F21" s="78">
        <v>-52239.16</v>
      </c>
      <c r="G21" s="79">
        <v>1000</v>
      </c>
      <c r="H21" s="79">
        <f t="shared" si="1"/>
        <v>-52.239160000000005</v>
      </c>
      <c r="I21" s="78">
        <v>-125991.84</v>
      </c>
      <c r="J21" s="57">
        <v>1000</v>
      </c>
      <c r="K21" s="58">
        <f t="shared" si="2"/>
        <v>-125.99184</v>
      </c>
    </row>
    <row r="22" spans="1:11" ht="25.5" x14ac:dyDescent="0.2">
      <c r="A22" s="89" t="s">
        <v>253</v>
      </c>
      <c r="B22" s="6" t="s">
        <v>272</v>
      </c>
      <c r="C22" s="24">
        <v>57790919</v>
      </c>
      <c r="D22" s="44">
        <v>1000</v>
      </c>
      <c r="E22" s="79">
        <f t="shared" si="0"/>
        <v>57790.919000000002</v>
      </c>
      <c r="F22" s="78">
        <v>11632239.26</v>
      </c>
      <c r="G22" s="79">
        <v>1000</v>
      </c>
      <c r="H22" s="79">
        <f t="shared" si="1"/>
        <v>11632.23926</v>
      </c>
      <c r="I22" s="78">
        <v>46158679.740000002</v>
      </c>
      <c r="J22" s="57">
        <v>1000</v>
      </c>
      <c r="K22" s="58">
        <f t="shared" si="2"/>
        <v>46158.67974</v>
      </c>
    </row>
    <row r="23" spans="1:11" x14ac:dyDescent="0.2">
      <c r="A23" s="89" t="s">
        <v>273</v>
      </c>
      <c r="B23" s="6" t="s">
        <v>274</v>
      </c>
      <c r="C23" s="24">
        <v>45521765</v>
      </c>
      <c r="D23" s="44">
        <v>1000</v>
      </c>
      <c r="E23" s="79">
        <f t="shared" si="0"/>
        <v>45521.764999999999</v>
      </c>
      <c r="F23" s="78">
        <v>10125820.52</v>
      </c>
      <c r="G23" s="79">
        <v>1000</v>
      </c>
      <c r="H23" s="79">
        <f t="shared" si="1"/>
        <v>10125.820519999999</v>
      </c>
      <c r="I23" s="78">
        <v>35395944.479999997</v>
      </c>
      <c r="J23" s="57">
        <v>1000</v>
      </c>
      <c r="K23" s="58">
        <f t="shared" si="2"/>
        <v>35395.944479999998</v>
      </c>
    </row>
    <row r="24" spans="1:11" x14ac:dyDescent="0.2">
      <c r="A24" s="89" t="s">
        <v>275</v>
      </c>
      <c r="B24" s="6" t="s">
        <v>276</v>
      </c>
      <c r="C24" s="24">
        <v>45521765</v>
      </c>
      <c r="D24" s="44">
        <v>1000</v>
      </c>
      <c r="E24" s="79">
        <f t="shared" si="0"/>
        <v>45521.764999999999</v>
      </c>
      <c r="F24" s="78">
        <v>10125820.52</v>
      </c>
      <c r="G24" s="79">
        <v>1000</v>
      </c>
      <c r="H24" s="79">
        <f t="shared" si="1"/>
        <v>10125.820519999999</v>
      </c>
      <c r="I24" s="78">
        <v>35395944.479999997</v>
      </c>
      <c r="J24" s="57">
        <v>1000</v>
      </c>
      <c r="K24" s="58">
        <f t="shared" si="2"/>
        <v>35395.944479999998</v>
      </c>
    </row>
    <row r="25" spans="1:11" ht="102" x14ac:dyDescent="0.2">
      <c r="A25" s="89" t="s">
        <v>277</v>
      </c>
      <c r="B25" s="6" t="s">
        <v>278</v>
      </c>
      <c r="C25" s="24">
        <v>45021860</v>
      </c>
      <c r="D25" s="44">
        <v>1000</v>
      </c>
      <c r="E25" s="79">
        <f t="shared" si="0"/>
        <v>45021.86</v>
      </c>
      <c r="F25" s="78">
        <v>10045835.02</v>
      </c>
      <c r="G25" s="79">
        <v>1000</v>
      </c>
      <c r="H25" s="79">
        <f t="shared" si="1"/>
        <v>10045.83502</v>
      </c>
      <c r="I25" s="78">
        <v>34976024.979999997</v>
      </c>
      <c r="J25" s="57">
        <v>1000</v>
      </c>
      <c r="K25" s="58">
        <f t="shared" si="2"/>
        <v>34976.024979999995</v>
      </c>
    </row>
    <row r="26" spans="1:11" ht="140.25" x14ac:dyDescent="0.2">
      <c r="A26" s="89" t="s">
        <v>279</v>
      </c>
      <c r="B26" s="6" t="s">
        <v>280</v>
      </c>
      <c r="C26" s="24">
        <v>170775</v>
      </c>
      <c r="D26" s="44">
        <v>1000</v>
      </c>
      <c r="E26" s="79">
        <f t="shared" si="0"/>
        <v>170.77500000000001</v>
      </c>
      <c r="F26" s="78">
        <v>-2573.9299999999998</v>
      </c>
      <c r="G26" s="79">
        <v>1000</v>
      </c>
      <c r="H26" s="79">
        <f t="shared" si="1"/>
        <v>-2.5739299999999998</v>
      </c>
      <c r="I26" s="78">
        <v>173348.93</v>
      </c>
      <c r="J26" s="57">
        <v>1000</v>
      </c>
      <c r="K26" s="58">
        <f t="shared" si="2"/>
        <v>173.34893</v>
      </c>
    </row>
    <row r="27" spans="1:11" ht="63.75" x14ac:dyDescent="0.2">
      <c r="A27" s="89" t="s">
        <v>281</v>
      </c>
      <c r="B27" s="6" t="s">
        <v>282</v>
      </c>
      <c r="C27" s="24">
        <v>310500</v>
      </c>
      <c r="D27" s="44">
        <v>1000</v>
      </c>
      <c r="E27" s="79">
        <f t="shared" si="0"/>
        <v>310.5</v>
      </c>
      <c r="F27" s="78">
        <v>31901.81</v>
      </c>
      <c r="G27" s="79">
        <v>1000</v>
      </c>
      <c r="H27" s="79">
        <f t="shared" si="1"/>
        <v>31.901810000000001</v>
      </c>
      <c r="I27" s="78">
        <v>278598.19</v>
      </c>
      <c r="J27" s="57">
        <v>1000</v>
      </c>
      <c r="K27" s="58">
        <f t="shared" si="2"/>
        <v>278.59818999999999</v>
      </c>
    </row>
    <row r="28" spans="1:11" ht="114.75" x14ac:dyDescent="0.2">
      <c r="A28" s="89" t="s">
        <v>283</v>
      </c>
      <c r="B28" s="6" t="s">
        <v>284</v>
      </c>
      <c r="C28" s="24">
        <v>18630</v>
      </c>
      <c r="D28" s="44">
        <v>1000</v>
      </c>
      <c r="E28" s="79">
        <f t="shared" si="0"/>
        <v>18.63</v>
      </c>
      <c r="F28" s="78">
        <v>15397.2</v>
      </c>
      <c r="G28" s="79">
        <v>1000</v>
      </c>
      <c r="H28" s="79">
        <f t="shared" si="1"/>
        <v>15.397200000000002</v>
      </c>
      <c r="I28" s="78">
        <v>3232.8</v>
      </c>
      <c r="J28" s="57">
        <v>1000</v>
      </c>
      <c r="K28" s="58">
        <f t="shared" si="2"/>
        <v>3.2328000000000001</v>
      </c>
    </row>
    <row r="29" spans="1:11" ht="114.75" x14ac:dyDescent="0.2">
      <c r="A29" s="89" t="s">
        <v>285</v>
      </c>
      <c r="B29" s="6" t="s">
        <v>286</v>
      </c>
      <c r="C29" s="24" t="s">
        <v>15</v>
      </c>
      <c r="D29" s="44">
        <v>1000</v>
      </c>
      <c r="E29" s="79" t="e">
        <f t="shared" si="0"/>
        <v>#VALUE!</v>
      </c>
      <c r="F29" s="78">
        <v>35260.42</v>
      </c>
      <c r="G29" s="79">
        <v>1000</v>
      </c>
      <c r="H29" s="79">
        <f t="shared" si="1"/>
        <v>35.260419999999996</v>
      </c>
      <c r="I29" s="78" t="s">
        <v>15</v>
      </c>
      <c r="J29" s="57">
        <v>1000</v>
      </c>
      <c r="K29" s="58" t="e">
        <f t="shared" si="2"/>
        <v>#VALUE!</v>
      </c>
    </row>
    <row r="30" spans="1:11" ht="153" x14ac:dyDescent="0.2">
      <c r="A30" s="89" t="s">
        <v>287</v>
      </c>
      <c r="B30" s="6" t="s">
        <v>288</v>
      </c>
      <c r="C30" s="24" t="s">
        <v>15</v>
      </c>
      <c r="D30" s="44">
        <v>1000</v>
      </c>
      <c r="E30" s="79"/>
      <c r="F30" s="78">
        <v>35260.42</v>
      </c>
      <c r="G30" s="79">
        <v>1000</v>
      </c>
      <c r="H30" s="79">
        <f t="shared" si="1"/>
        <v>35.260419999999996</v>
      </c>
      <c r="I30" s="78" t="s">
        <v>15</v>
      </c>
      <c r="J30" s="57">
        <v>1000</v>
      </c>
      <c r="K30" s="58"/>
    </row>
    <row r="31" spans="1:11" x14ac:dyDescent="0.2">
      <c r="A31" s="88" t="s">
        <v>289</v>
      </c>
      <c r="B31" s="43" t="s">
        <v>290</v>
      </c>
      <c r="C31" s="44">
        <v>251000</v>
      </c>
      <c r="D31" s="44">
        <v>1000</v>
      </c>
      <c r="E31" s="79">
        <f t="shared" si="0"/>
        <v>251</v>
      </c>
      <c r="F31" s="79">
        <v>333339.5</v>
      </c>
      <c r="G31" s="79">
        <v>1000</v>
      </c>
      <c r="H31" s="79">
        <f t="shared" si="1"/>
        <v>333.33949999999999</v>
      </c>
      <c r="I31" s="79"/>
      <c r="J31" s="57">
        <v>1000</v>
      </c>
      <c r="K31" s="58"/>
    </row>
    <row r="32" spans="1:11" x14ac:dyDescent="0.2">
      <c r="A32" s="89" t="s">
        <v>291</v>
      </c>
      <c r="B32" s="6" t="s">
        <v>292</v>
      </c>
      <c r="C32" s="24">
        <v>251000</v>
      </c>
      <c r="D32" s="44">
        <v>1000</v>
      </c>
      <c r="E32" s="79">
        <f t="shared" si="0"/>
        <v>251</v>
      </c>
      <c r="F32" s="78">
        <v>333339.5</v>
      </c>
      <c r="G32" s="79">
        <v>1000</v>
      </c>
      <c r="H32" s="79">
        <f t="shared" si="1"/>
        <v>333.33949999999999</v>
      </c>
      <c r="I32" s="79"/>
      <c r="J32" s="57">
        <v>1000</v>
      </c>
      <c r="K32" s="58"/>
    </row>
    <row r="33" spans="1:11" x14ac:dyDescent="0.2">
      <c r="A33" s="89" t="s">
        <v>291</v>
      </c>
      <c r="B33" s="6" t="s">
        <v>293</v>
      </c>
      <c r="C33" s="24">
        <v>251000</v>
      </c>
      <c r="D33" s="44">
        <v>1000</v>
      </c>
      <c r="E33" s="79">
        <f t="shared" si="0"/>
        <v>251</v>
      </c>
      <c r="F33" s="78">
        <v>333339.5</v>
      </c>
      <c r="G33" s="79">
        <v>1000</v>
      </c>
      <c r="H33" s="79">
        <f t="shared" si="1"/>
        <v>333.33949999999999</v>
      </c>
      <c r="I33" s="78" t="s">
        <v>15</v>
      </c>
      <c r="J33" s="57">
        <v>1000</v>
      </c>
      <c r="K33" s="58"/>
    </row>
    <row r="34" spans="1:11" x14ac:dyDescent="0.2">
      <c r="A34" s="88" t="s">
        <v>294</v>
      </c>
      <c r="B34" s="43" t="s">
        <v>295</v>
      </c>
      <c r="C34" s="44">
        <v>12018154</v>
      </c>
      <c r="D34" s="44">
        <v>1000</v>
      </c>
      <c r="E34" s="79">
        <f t="shared" si="0"/>
        <v>12018.154</v>
      </c>
      <c r="F34" s="79">
        <v>1173079.24</v>
      </c>
      <c r="G34" s="79">
        <v>1000</v>
      </c>
      <c r="H34" s="79">
        <f t="shared" si="1"/>
        <v>1173.07924</v>
      </c>
      <c r="I34" s="79">
        <v>10845074.76</v>
      </c>
      <c r="J34" s="57">
        <v>1000</v>
      </c>
      <c r="K34" s="58">
        <f t="shared" si="2"/>
        <v>10845.07476</v>
      </c>
    </row>
    <row r="35" spans="1:11" x14ac:dyDescent="0.2">
      <c r="A35" s="89" t="s">
        <v>296</v>
      </c>
      <c r="B35" s="6" t="s">
        <v>297</v>
      </c>
      <c r="C35" s="24">
        <v>1613154</v>
      </c>
      <c r="D35" s="44">
        <v>1000</v>
      </c>
      <c r="E35" s="79">
        <f t="shared" si="0"/>
        <v>1613.154</v>
      </c>
      <c r="F35" s="78">
        <v>90393.86</v>
      </c>
      <c r="G35" s="79">
        <v>1000</v>
      </c>
      <c r="H35" s="79">
        <f t="shared" si="1"/>
        <v>90.393860000000004</v>
      </c>
      <c r="I35" s="78">
        <v>1522760.14</v>
      </c>
      <c r="J35" s="57">
        <v>1000</v>
      </c>
      <c r="K35" s="58">
        <f t="shared" si="2"/>
        <v>1522.7601399999999</v>
      </c>
    </row>
    <row r="36" spans="1:11" ht="63.75" x14ac:dyDescent="0.2">
      <c r="A36" s="89" t="s">
        <v>298</v>
      </c>
      <c r="B36" s="6" t="s">
        <v>299</v>
      </c>
      <c r="C36" s="24">
        <v>1613154</v>
      </c>
      <c r="D36" s="44">
        <v>1000</v>
      </c>
      <c r="E36" s="79">
        <f t="shared" si="0"/>
        <v>1613.154</v>
      </c>
      <c r="F36" s="78">
        <v>90393.86</v>
      </c>
      <c r="G36" s="79">
        <v>1000</v>
      </c>
      <c r="H36" s="79">
        <f t="shared" si="1"/>
        <v>90.393860000000004</v>
      </c>
      <c r="I36" s="78">
        <v>1522760.14</v>
      </c>
      <c r="J36" s="57">
        <v>1000</v>
      </c>
      <c r="K36" s="58">
        <f t="shared" si="2"/>
        <v>1522.7601399999999</v>
      </c>
    </row>
    <row r="37" spans="1:11" x14ac:dyDescent="0.2">
      <c r="A37" s="88" t="s">
        <v>300</v>
      </c>
      <c r="B37" s="43" t="s">
        <v>301</v>
      </c>
      <c r="C37" s="44">
        <v>10405000</v>
      </c>
      <c r="D37" s="44">
        <v>1000</v>
      </c>
      <c r="E37" s="79">
        <f t="shared" si="0"/>
        <v>10405</v>
      </c>
      <c r="F37" s="79">
        <v>1082685.3799999999</v>
      </c>
      <c r="G37" s="79">
        <v>1000</v>
      </c>
      <c r="H37" s="79">
        <f t="shared" si="1"/>
        <v>1082.6853799999999</v>
      </c>
      <c r="I37" s="79">
        <v>9322314.6199999992</v>
      </c>
      <c r="J37" s="57">
        <v>1000</v>
      </c>
      <c r="K37" s="58">
        <f t="shared" si="2"/>
        <v>9322.3146199999992</v>
      </c>
    </row>
    <row r="38" spans="1:11" x14ac:dyDescent="0.2">
      <c r="A38" s="89" t="s">
        <v>302</v>
      </c>
      <c r="B38" s="6" t="s">
        <v>303</v>
      </c>
      <c r="C38" s="24">
        <v>8205000</v>
      </c>
      <c r="D38" s="44">
        <v>1000</v>
      </c>
      <c r="E38" s="79">
        <f t="shared" si="0"/>
        <v>8205</v>
      </c>
      <c r="F38" s="78">
        <v>711536.62</v>
      </c>
      <c r="G38" s="79">
        <v>1000</v>
      </c>
      <c r="H38" s="79">
        <f t="shared" si="1"/>
        <v>711.53661999999997</v>
      </c>
      <c r="I38" s="78">
        <v>7493463.3799999999</v>
      </c>
      <c r="J38" s="57">
        <v>1000</v>
      </c>
      <c r="K38" s="58">
        <f t="shared" si="2"/>
        <v>7493.4633800000001</v>
      </c>
    </row>
    <row r="39" spans="1:11" ht="51" x14ac:dyDescent="0.2">
      <c r="A39" s="89" t="s">
        <v>304</v>
      </c>
      <c r="B39" s="6" t="s">
        <v>305</v>
      </c>
      <c r="C39" s="24">
        <v>8205000</v>
      </c>
      <c r="D39" s="44">
        <v>1000</v>
      </c>
      <c r="E39" s="79">
        <f t="shared" si="0"/>
        <v>8205</v>
      </c>
      <c r="F39" s="78">
        <v>711536.62</v>
      </c>
      <c r="G39" s="79">
        <v>1000</v>
      </c>
      <c r="H39" s="79">
        <f t="shared" si="1"/>
        <v>711.53661999999997</v>
      </c>
      <c r="I39" s="78">
        <v>7493463.3799999999</v>
      </c>
      <c r="J39" s="57">
        <v>1000</v>
      </c>
      <c r="K39" s="58">
        <f t="shared" si="2"/>
        <v>7493.4633800000001</v>
      </c>
    </row>
    <row r="40" spans="1:11" x14ac:dyDescent="0.2">
      <c r="A40" s="89" t="s">
        <v>306</v>
      </c>
      <c r="B40" s="6" t="s">
        <v>307</v>
      </c>
      <c r="C40" s="24">
        <v>2200000</v>
      </c>
      <c r="D40" s="44">
        <v>1000</v>
      </c>
      <c r="E40" s="79">
        <f t="shared" si="0"/>
        <v>2200</v>
      </c>
      <c r="F40" s="78">
        <v>371148.76</v>
      </c>
      <c r="G40" s="79">
        <v>1000</v>
      </c>
      <c r="H40" s="79">
        <f t="shared" si="1"/>
        <v>371.14875999999998</v>
      </c>
      <c r="I40" s="78">
        <v>1828851.24</v>
      </c>
      <c r="J40" s="57">
        <v>1000</v>
      </c>
      <c r="K40" s="58">
        <f t="shared" si="2"/>
        <v>1828.85124</v>
      </c>
    </row>
    <row r="41" spans="1:11" ht="51" x14ac:dyDescent="0.2">
      <c r="A41" s="89" t="s">
        <v>308</v>
      </c>
      <c r="B41" s="6" t="s">
        <v>309</v>
      </c>
      <c r="C41" s="24">
        <v>2200000</v>
      </c>
      <c r="D41" s="44">
        <v>1000</v>
      </c>
      <c r="E41" s="79">
        <f t="shared" si="0"/>
        <v>2200</v>
      </c>
      <c r="F41" s="78">
        <v>371148.76</v>
      </c>
      <c r="G41" s="79">
        <v>1000</v>
      </c>
      <c r="H41" s="79">
        <f t="shared" si="1"/>
        <v>371.14875999999998</v>
      </c>
      <c r="I41" s="78">
        <v>1828851.24</v>
      </c>
      <c r="J41" s="57">
        <v>1000</v>
      </c>
      <c r="K41" s="58">
        <f t="shared" si="2"/>
        <v>1828.85124</v>
      </c>
    </row>
    <row r="42" spans="1:11" ht="25.5" x14ac:dyDescent="0.2">
      <c r="A42" s="88" t="s">
        <v>253</v>
      </c>
      <c r="B42" s="43" t="s">
        <v>310</v>
      </c>
      <c r="C42" s="44">
        <v>1926100</v>
      </c>
      <c r="D42" s="44">
        <v>1000</v>
      </c>
      <c r="E42" s="79">
        <f t="shared" si="0"/>
        <v>1926.1</v>
      </c>
      <c r="F42" s="79">
        <v>377103.7</v>
      </c>
      <c r="G42" s="79">
        <v>1000</v>
      </c>
      <c r="H42" s="79">
        <f t="shared" si="1"/>
        <v>377.1037</v>
      </c>
      <c r="I42" s="79">
        <v>1548996.3</v>
      </c>
      <c r="J42" s="57">
        <v>1000</v>
      </c>
      <c r="K42" s="58">
        <f t="shared" si="2"/>
        <v>1548.9963</v>
      </c>
    </row>
    <row r="43" spans="1:11" ht="51" x14ac:dyDescent="0.2">
      <c r="A43" s="88" t="s">
        <v>311</v>
      </c>
      <c r="B43" s="43" t="s">
        <v>312</v>
      </c>
      <c r="C43" s="44">
        <v>1926100</v>
      </c>
      <c r="D43" s="44">
        <v>1000</v>
      </c>
      <c r="E43" s="79">
        <f t="shared" si="0"/>
        <v>1926.1</v>
      </c>
      <c r="F43" s="79">
        <v>377103.7</v>
      </c>
      <c r="G43" s="79">
        <v>1000</v>
      </c>
      <c r="H43" s="79">
        <f t="shared" si="1"/>
        <v>377.1037</v>
      </c>
      <c r="I43" s="79">
        <v>1548996.3</v>
      </c>
      <c r="J43" s="57">
        <v>1000</v>
      </c>
      <c r="K43" s="58">
        <f t="shared" si="2"/>
        <v>1548.9963</v>
      </c>
    </row>
    <row r="44" spans="1:11" ht="114.75" x14ac:dyDescent="0.2">
      <c r="A44" s="89" t="s">
        <v>313</v>
      </c>
      <c r="B44" s="6" t="s">
        <v>314</v>
      </c>
      <c r="C44" s="24">
        <v>1926100</v>
      </c>
      <c r="D44" s="44">
        <v>1000</v>
      </c>
      <c r="E44" s="79">
        <f t="shared" si="0"/>
        <v>1926.1</v>
      </c>
      <c r="F44" s="78">
        <v>377103.7</v>
      </c>
      <c r="G44" s="79">
        <v>1000</v>
      </c>
      <c r="H44" s="79">
        <f t="shared" si="1"/>
        <v>377.1037</v>
      </c>
      <c r="I44" s="78">
        <v>1548996.3</v>
      </c>
      <c r="J44" s="57">
        <v>1000</v>
      </c>
      <c r="K44" s="58">
        <f t="shared" si="2"/>
        <v>1548.9963</v>
      </c>
    </row>
    <row r="45" spans="1:11" ht="89.25" x14ac:dyDescent="0.2">
      <c r="A45" s="89" t="s">
        <v>315</v>
      </c>
      <c r="B45" s="6" t="s">
        <v>316</v>
      </c>
      <c r="C45" s="24">
        <v>1926100</v>
      </c>
      <c r="D45" s="44">
        <v>1000</v>
      </c>
      <c r="E45" s="79">
        <f t="shared" si="0"/>
        <v>1926.1</v>
      </c>
      <c r="F45" s="78">
        <v>377103.7</v>
      </c>
      <c r="G45" s="79">
        <v>1000</v>
      </c>
      <c r="H45" s="79">
        <f t="shared" si="1"/>
        <v>377.1037</v>
      </c>
      <c r="I45" s="78">
        <v>1548996.3</v>
      </c>
      <c r="J45" s="57">
        <v>1000</v>
      </c>
      <c r="K45" s="58">
        <f t="shared" si="2"/>
        <v>1548.9963</v>
      </c>
    </row>
    <row r="46" spans="1:11" ht="102" x14ac:dyDescent="0.2">
      <c r="A46" s="89" t="s">
        <v>317</v>
      </c>
      <c r="B46" s="6" t="s">
        <v>318</v>
      </c>
      <c r="C46" s="24">
        <v>1926100</v>
      </c>
      <c r="D46" s="44">
        <v>1000</v>
      </c>
      <c r="E46" s="79">
        <f t="shared" si="0"/>
        <v>1926.1</v>
      </c>
      <c r="F46" s="78">
        <v>377103.7</v>
      </c>
      <c r="G46" s="79">
        <v>1000</v>
      </c>
      <c r="H46" s="79">
        <f t="shared" si="1"/>
        <v>377.1037</v>
      </c>
      <c r="I46" s="78">
        <v>1548996.3</v>
      </c>
      <c r="J46" s="57">
        <v>1000</v>
      </c>
      <c r="K46" s="58">
        <f t="shared" si="2"/>
        <v>1548.9963</v>
      </c>
    </row>
    <row r="47" spans="1:11" ht="25.5" x14ac:dyDescent="0.2">
      <c r="A47" s="88" t="s">
        <v>253</v>
      </c>
      <c r="B47" s="43" t="s">
        <v>319</v>
      </c>
      <c r="C47" s="44">
        <v>7032435</v>
      </c>
      <c r="D47" s="44">
        <v>1000</v>
      </c>
      <c r="E47" s="79">
        <f t="shared" si="0"/>
        <v>7032.4350000000004</v>
      </c>
      <c r="F47" s="79">
        <v>553023.06000000006</v>
      </c>
      <c r="G47" s="79">
        <v>1000</v>
      </c>
      <c r="H47" s="79">
        <f t="shared" si="1"/>
        <v>553.0230600000001</v>
      </c>
      <c r="I47" s="79">
        <v>6479411.9400000004</v>
      </c>
      <c r="J47" s="57">
        <v>1000</v>
      </c>
      <c r="K47" s="58">
        <f t="shared" si="2"/>
        <v>6479.41194</v>
      </c>
    </row>
    <row r="48" spans="1:11" ht="51" x14ac:dyDescent="0.2">
      <c r="A48" s="88" t="s">
        <v>311</v>
      </c>
      <c r="B48" s="43" t="s">
        <v>320</v>
      </c>
      <c r="C48" s="44">
        <v>2889435</v>
      </c>
      <c r="D48" s="44">
        <v>1000</v>
      </c>
      <c r="E48" s="79">
        <f t="shared" si="0"/>
        <v>2889.4349999999999</v>
      </c>
      <c r="F48" s="79">
        <v>480113.26</v>
      </c>
      <c r="G48" s="79">
        <v>1000</v>
      </c>
      <c r="H48" s="79">
        <f t="shared" si="1"/>
        <v>480.11326000000003</v>
      </c>
      <c r="I48" s="79">
        <v>2409321.7400000002</v>
      </c>
      <c r="J48" s="57">
        <v>1000</v>
      </c>
      <c r="K48" s="58">
        <f t="shared" si="2"/>
        <v>2409.3217400000003</v>
      </c>
    </row>
    <row r="49" spans="1:11" ht="114.75" x14ac:dyDescent="0.2">
      <c r="A49" s="89" t="s">
        <v>313</v>
      </c>
      <c r="B49" s="6" t="s">
        <v>321</v>
      </c>
      <c r="C49" s="24">
        <v>2520960</v>
      </c>
      <c r="D49" s="44">
        <v>1000</v>
      </c>
      <c r="E49" s="79">
        <f t="shared" si="0"/>
        <v>2520.96</v>
      </c>
      <c r="F49" s="78">
        <v>443350.84</v>
      </c>
      <c r="G49" s="79">
        <v>1000</v>
      </c>
      <c r="H49" s="79">
        <f t="shared" si="1"/>
        <v>443.35084000000001</v>
      </c>
      <c r="I49" s="78">
        <v>2077609.16</v>
      </c>
      <c r="J49" s="57">
        <v>1000</v>
      </c>
      <c r="K49" s="58">
        <f t="shared" si="2"/>
        <v>2077.60916</v>
      </c>
    </row>
    <row r="50" spans="1:11" ht="89.25" x14ac:dyDescent="0.2">
      <c r="A50" s="89" t="s">
        <v>315</v>
      </c>
      <c r="B50" s="6" t="s">
        <v>322</v>
      </c>
      <c r="C50" s="24">
        <v>2000000</v>
      </c>
      <c r="D50" s="44">
        <v>1000</v>
      </c>
      <c r="E50" s="79">
        <f t="shared" si="0"/>
        <v>2000</v>
      </c>
      <c r="F50" s="78">
        <v>353230.84</v>
      </c>
      <c r="G50" s="79">
        <v>1000</v>
      </c>
      <c r="H50" s="79">
        <f t="shared" si="1"/>
        <v>353.23084</v>
      </c>
      <c r="I50" s="78">
        <v>1646769.16</v>
      </c>
      <c r="J50" s="57">
        <v>1000</v>
      </c>
      <c r="K50" s="58">
        <f t="shared" si="2"/>
        <v>1646.7691599999998</v>
      </c>
    </row>
    <row r="51" spans="1:11" ht="102" x14ac:dyDescent="0.2">
      <c r="A51" s="89" t="s">
        <v>317</v>
      </c>
      <c r="B51" s="6" t="s">
        <v>323</v>
      </c>
      <c r="C51" s="24">
        <v>2000000</v>
      </c>
      <c r="D51" s="44">
        <v>1000</v>
      </c>
      <c r="E51" s="79">
        <f t="shared" si="0"/>
        <v>2000</v>
      </c>
      <c r="F51" s="78">
        <v>353230.84</v>
      </c>
      <c r="G51" s="79">
        <v>1000</v>
      </c>
      <c r="H51" s="79">
        <f t="shared" si="1"/>
        <v>353.23084</v>
      </c>
      <c r="I51" s="78">
        <v>1646769.16</v>
      </c>
      <c r="J51" s="57">
        <v>1000</v>
      </c>
      <c r="K51" s="58">
        <f t="shared" si="2"/>
        <v>1646.7691599999998</v>
      </c>
    </row>
    <row r="52" spans="1:11" ht="102" x14ac:dyDescent="0.2">
      <c r="A52" s="89" t="s">
        <v>324</v>
      </c>
      <c r="B52" s="6" t="s">
        <v>325</v>
      </c>
      <c r="C52" s="24">
        <v>520960</v>
      </c>
      <c r="D52" s="44">
        <v>1000</v>
      </c>
      <c r="E52" s="79">
        <f t="shared" si="0"/>
        <v>520.96</v>
      </c>
      <c r="F52" s="78">
        <v>90120</v>
      </c>
      <c r="G52" s="79">
        <v>1000</v>
      </c>
      <c r="H52" s="79">
        <f t="shared" si="1"/>
        <v>90.12</v>
      </c>
      <c r="I52" s="78">
        <v>430840</v>
      </c>
      <c r="J52" s="57">
        <v>1000</v>
      </c>
      <c r="K52" s="58">
        <f t="shared" si="2"/>
        <v>430.84</v>
      </c>
    </row>
    <row r="53" spans="1:11" ht="89.25" x14ac:dyDescent="0.2">
      <c r="A53" s="89" t="s">
        <v>326</v>
      </c>
      <c r="B53" s="6" t="s">
        <v>327</v>
      </c>
      <c r="C53" s="24">
        <v>520960</v>
      </c>
      <c r="D53" s="44">
        <v>1000</v>
      </c>
      <c r="E53" s="79">
        <f t="shared" si="0"/>
        <v>520.96</v>
      </c>
      <c r="F53" s="78">
        <v>90120</v>
      </c>
      <c r="G53" s="79">
        <v>1000</v>
      </c>
      <c r="H53" s="79">
        <f t="shared" si="1"/>
        <v>90.12</v>
      </c>
      <c r="I53" s="78">
        <v>430840</v>
      </c>
      <c r="J53" s="57">
        <v>1000</v>
      </c>
      <c r="K53" s="58">
        <f t="shared" si="2"/>
        <v>430.84</v>
      </c>
    </row>
    <row r="54" spans="1:11" ht="114.75" x14ac:dyDescent="0.2">
      <c r="A54" s="89" t="s">
        <v>328</v>
      </c>
      <c r="B54" s="6" t="s">
        <v>329</v>
      </c>
      <c r="C54" s="24">
        <v>368475</v>
      </c>
      <c r="D54" s="44">
        <v>1000</v>
      </c>
      <c r="E54" s="79">
        <f t="shared" si="0"/>
        <v>368.47500000000002</v>
      </c>
      <c r="F54" s="78">
        <v>36762.42</v>
      </c>
      <c r="G54" s="79">
        <v>1000</v>
      </c>
      <c r="H54" s="79">
        <f t="shared" si="1"/>
        <v>36.762419999999999</v>
      </c>
      <c r="I54" s="78">
        <v>331712.58</v>
      </c>
      <c r="J54" s="57">
        <v>1000</v>
      </c>
      <c r="K54" s="58">
        <f t="shared" si="2"/>
        <v>331.71258</v>
      </c>
    </row>
    <row r="55" spans="1:11" ht="114.75" x14ac:dyDescent="0.2">
      <c r="A55" s="89" t="s">
        <v>330</v>
      </c>
      <c r="B55" s="6" t="s">
        <v>331</v>
      </c>
      <c r="C55" s="24">
        <v>368475</v>
      </c>
      <c r="D55" s="44">
        <v>1000</v>
      </c>
      <c r="E55" s="79">
        <f t="shared" si="0"/>
        <v>368.47500000000002</v>
      </c>
      <c r="F55" s="78">
        <v>36762.42</v>
      </c>
      <c r="G55" s="79">
        <v>1000</v>
      </c>
      <c r="H55" s="79">
        <f t="shared" si="1"/>
        <v>36.762419999999999</v>
      </c>
      <c r="I55" s="78">
        <v>331712.58</v>
      </c>
      <c r="J55" s="57">
        <v>1000</v>
      </c>
      <c r="K55" s="58">
        <f t="shared" si="2"/>
        <v>331.71258</v>
      </c>
    </row>
    <row r="56" spans="1:11" ht="102" x14ac:dyDescent="0.2">
      <c r="A56" s="89" t="s">
        <v>332</v>
      </c>
      <c r="B56" s="6" t="s">
        <v>333</v>
      </c>
      <c r="C56" s="24">
        <v>368475</v>
      </c>
      <c r="D56" s="44">
        <v>1000</v>
      </c>
      <c r="E56" s="79">
        <f t="shared" si="0"/>
        <v>368.47500000000002</v>
      </c>
      <c r="F56" s="78">
        <v>36762.42</v>
      </c>
      <c r="G56" s="79">
        <v>1000</v>
      </c>
      <c r="H56" s="79">
        <f t="shared" si="1"/>
        <v>36.762419999999999</v>
      </c>
      <c r="I56" s="78">
        <v>331712.58</v>
      </c>
      <c r="J56" s="57">
        <v>1000</v>
      </c>
      <c r="K56" s="58">
        <f t="shared" si="2"/>
        <v>331.71258</v>
      </c>
    </row>
    <row r="57" spans="1:11" ht="38.25" x14ac:dyDescent="0.2">
      <c r="A57" s="88" t="s">
        <v>334</v>
      </c>
      <c r="B57" s="43" t="s">
        <v>335</v>
      </c>
      <c r="C57" s="44">
        <v>4133000</v>
      </c>
      <c r="D57" s="44">
        <v>1000</v>
      </c>
      <c r="E57" s="79">
        <f t="shared" si="0"/>
        <v>4133</v>
      </c>
      <c r="F57" s="79">
        <v>70112.27</v>
      </c>
      <c r="G57" s="79">
        <v>1000</v>
      </c>
      <c r="H57" s="79">
        <f t="shared" si="1"/>
        <v>70.112270000000009</v>
      </c>
      <c r="I57" s="79">
        <v>4062887.73</v>
      </c>
      <c r="J57" s="57">
        <v>1000</v>
      </c>
      <c r="K57" s="58">
        <f t="shared" si="2"/>
        <v>4062.8877299999999</v>
      </c>
    </row>
    <row r="58" spans="1:11" ht="102" x14ac:dyDescent="0.2">
      <c r="A58" s="89" t="s">
        <v>336</v>
      </c>
      <c r="B58" s="6" t="s">
        <v>337</v>
      </c>
      <c r="C58" s="24">
        <v>3553000</v>
      </c>
      <c r="D58" s="44">
        <v>1000</v>
      </c>
      <c r="E58" s="79">
        <f t="shared" si="0"/>
        <v>3553</v>
      </c>
      <c r="F58" s="78" t="s">
        <v>15</v>
      </c>
      <c r="G58" s="79">
        <v>1000</v>
      </c>
      <c r="H58" s="79"/>
      <c r="I58" s="78">
        <v>3553000</v>
      </c>
      <c r="J58" s="57">
        <v>1000</v>
      </c>
      <c r="K58" s="58">
        <f t="shared" si="2"/>
        <v>3553</v>
      </c>
    </row>
    <row r="59" spans="1:11" ht="114.75" x14ac:dyDescent="0.2">
      <c r="A59" s="89" t="s">
        <v>338</v>
      </c>
      <c r="B59" s="6" t="s">
        <v>339</v>
      </c>
      <c r="C59" s="24">
        <v>3553000</v>
      </c>
      <c r="D59" s="44">
        <v>1000</v>
      </c>
      <c r="E59" s="79">
        <f t="shared" si="0"/>
        <v>3553</v>
      </c>
      <c r="F59" s="78" t="s">
        <v>15</v>
      </c>
      <c r="G59" s="79">
        <v>1000</v>
      </c>
      <c r="H59" s="79"/>
      <c r="I59" s="78">
        <v>3553000</v>
      </c>
      <c r="J59" s="57">
        <v>1000</v>
      </c>
      <c r="K59" s="58">
        <f t="shared" si="2"/>
        <v>3553</v>
      </c>
    </row>
    <row r="60" spans="1:11" ht="114.75" x14ac:dyDescent="0.2">
      <c r="A60" s="89" t="s">
        <v>340</v>
      </c>
      <c r="B60" s="6" t="s">
        <v>341</v>
      </c>
      <c r="C60" s="24">
        <v>3553000</v>
      </c>
      <c r="D60" s="44">
        <v>1000</v>
      </c>
      <c r="E60" s="79">
        <f t="shared" si="0"/>
        <v>3553</v>
      </c>
      <c r="F60" s="78" t="s">
        <v>15</v>
      </c>
      <c r="G60" s="79">
        <v>1000</v>
      </c>
      <c r="H60" s="79"/>
      <c r="I60" s="78">
        <v>3553000</v>
      </c>
      <c r="J60" s="57">
        <v>1000</v>
      </c>
      <c r="K60" s="58">
        <f t="shared" si="2"/>
        <v>3553</v>
      </c>
    </row>
    <row r="61" spans="1:11" ht="38.25" x14ac:dyDescent="0.2">
      <c r="A61" s="89" t="s">
        <v>342</v>
      </c>
      <c r="B61" s="6" t="s">
        <v>343</v>
      </c>
      <c r="C61" s="24">
        <v>580000</v>
      </c>
      <c r="D61" s="44">
        <v>1000</v>
      </c>
      <c r="E61" s="79">
        <f t="shared" si="0"/>
        <v>580</v>
      </c>
      <c r="F61" s="78">
        <v>70112.27</v>
      </c>
      <c r="G61" s="79">
        <v>1000</v>
      </c>
      <c r="H61" s="79">
        <f t="shared" si="1"/>
        <v>70.112270000000009</v>
      </c>
      <c r="I61" s="78">
        <v>509887.73</v>
      </c>
      <c r="J61" s="57">
        <v>1000</v>
      </c>
      <c r="K61" s="58">
        <f t="shared" si="2"/>
        <v>509.88772999999998</v>
      </c>
    </row>
    <row r="62" spans="1:11" ht="38.25" x14ac:dyDescent="0.2">
      <c r="A62" s="89" t="s">
        <v>344</v>
      </c>
      <c r="B62" s="6" t="s">
        <v>345</v>
      </c>
      <c r="C62" s="24">
        <v>580000</v>
      </c>
      <c r="D62" s="44">
        <v>1000</v>
      </c>
      <c r="E62" s="79">
        <f t="shared" si="0"/>
        <v>580</v>
      </c>
      <c r="F62" s="78">
        <v>70112.27</v>
      </c>
      <c r="G62" s="79">
        <v>1000</v>
      </c>
      <c r="H62" s="79">
        <f t="shared" si="1"/>
        <v>70.112270000000009</v>
      </c>
      <c r="I62" s="78">
        <v>509887.73</v>
      </c>
      <c r="J62" s="57">
        <v>1000</v>
      </c>
      <c r="K62" s="58">
        <f t="shared" si="2"/>
        <v>509.88772999999998</v>
      </c>
    </row>
    <row r="63" spans="1:11" ht="63.75" x14ac:dyDescent="0.2">
      <c r="A63" s="89" t="s">
        <v>346</v>
      </c>
      <c r="B63" s="6" t="s">
        <v>347</v>
      </c>
      <c r="C63" s="24">
        <v>580000</v>
      </c>
      <c r="D63" s="44">
        <v>1000</v>
      </c>
      <c r="E63" s="79">
        <f t="shared" si="0"/>
        <v>580</v>
      </c>
      <c r="F63" s="78">
        <v>70112.27</v>
      </c>
      <c r="G63" s="79">
        <v>1000</v>
      </c>
      <c r="H63" s="79">
        <f t="shared" si="1"/>
        <v>70.112270000000009</v>
      </c>
      <c r="I63" s="78">
        <v>509887.73</v>
      </c>
      <c r="J63" s="57">
        <v>1000</v>
      </c>
      <c r="K63" s="58">
        <f t="shared" si="2"/>
        <v>509.88772999999998</v>
      </c>
    </row>
    <row r="64" spans="1:11" ht="25.5" x14ac:dyDescent="0.2">
      <c r="A64" s="88" t="s">
        <v>348</v>
      </c>
      <c r="B64" s="43" t="s">
        <v>349</v>
      </c>
      <c r="C64" s="44">
        <v>10000</v>
      </c>
      <c r="D64" s="44">
        <v>1000</v>
      </c>
      <c r="E64" s="79">
        <f t="shared" si="0"/>
        <v>10</v>
      </c>
      <c r="F64" s="79" t="s">
        <v>15</v>
      </c>
      <c r="G64" s="79">
        <v>1000</v>
      </c>
      <c r="H64" s="79"/>
      <c r="I64" s="79">
        <v>10000</v>
      </c>
      <c r="J64" s="57">
        <v>1000</v>
      </c>
      <c r="K64" s="58">
        <f t="shared" si="2"/>
        <v>10</v>
      </c>
    </row>
    <row r="65" spans="1:11" ht="25.5" x14ac:dyDescent="0.2">
      <c r="A65" s="89" t="s">
        <v>350</v>
      </c>
      <c r="B65" s="6" t="s">
        <v>351</v>
      </c>
      <c r="C65" s="24">
        <v>10000</v>
      </c>
      <c r="D65" s="44">
        <v>1000</v>
      </c>
      <c r="E65" s="79">
        <f t="shared" si="0"/>
        <v>10</v>
      </c>
      <c r="F65" s="78" t="s">
        <v>15</v>
      </c>
      <c r="G65" s="79">
        <v>1000</v>
      </c>
      <c r="H65" s="79"/>
      <c r="I65" s="78">
        <v>10000</v>
      </c>
      <c r="J65" s="57">
        <v>1000</v>
      </c>
      <c r="K65" s="58">
        <f t="shared" si="2"/>
        <v>10</v>
      </c>
    </row>
    <row r="66" spans="1:11" ht="102" x14ac:dyDescent="0.2">
      <c r="A66" s="89" t="s">
        <v>352</v>
      </c>
      <c r="B66" s="6" t="s">
        <v>353</v>
      </c>
      <c r="C66" s="24">
        <v>10000</v>
      </c>
      <c r="D66" s="44">
        <v>1000</v>
      </c>
      <c r="E66" s="79">
        <f t="shared" si="0"/>
        <v>10</v>
      </c>
      <c r="F66" s="78" t="s">
        <v>15</v>
      </c>
      <c r="G66" s="79">
        <v>1000</v>
      </c>
      <c r="H66" s="79"/>
      <c r="I66" s="78">
        <v>10000</v>
      </c>
      <c r="J66" s="57">
        <v>1000</v>
      </c>
      <c r="K66" s="58">
        <f t="shared" si="2"/>
        <v>10</v>
      </c>
    </row>
    <row r="67" spans="1:11" ht="89.25" x14ac:dyDescent="0.2">
      <c r="A67" s="89" t="s">
        <v>354</v>
      </c>
      <c r="B67" s="6" t="s">
        <v>355</v>
      </c>
      <c r="C67" s="24">
        <v>10000</v>
      </c>
      <c r="D67" s="44">
        <v>1000</v>
      </c>
      <c r="E67" s="79">
        <f t="shared" si="0"/>
        <v>10</v>
      </c>
      <c r="F67" s="78" t="s">
        <v>15</v>
      </c>
      <c r="G67" s="79">
        <v>1000</v>
      </c>
      <c r="H67" s="79"/>
      <c r="I67" s="78">
        <v>10000</v>
      </c>
      <c r="J67" s="57">
        <v>1000</v>
      </c>
      <c r="K67" s="58">
        <f t="shared" si="2"/>
        <v>10</v>
      </c>
    </row>
    <row r="68" spans="1:11" x14ac:dyDescent="0.2">
      <c r="A68" s="88" t="s">
        <v>356</v>
      </c>
      <c r="B68" s="43" t="s">
        <v>357</v>
      </c>
      <c r="C68" s="44" t="s">
        <v>15</v>
      </c>
      <c r="D68" s="44">
        <v>1000</v>
      </c>
      <c r="E68" s="79"/>
      <c r="F68" s="79">
        <v>2797.53</v>
      </c>
      <c r="G68" s="79">
        <v>1000</v>
      </c>
      <c r="H68" s="79">
        <f t="shared" si="1"/>
        <v>2.7975300000000001</v>
      </c>
      <c r="I68" s="79" t="s">
        <v>15</v>
      </c>
      <c r="J68" s="57">
        <v>1000</v>
      </c>
      <c r="K68" s="58"/>
    </row>
    <row r="69" spans="1:11" x14ac:dyDescent="0.2">
      <c r="A69" s="89" t="s">
        <v>358</v>
      </c>
      <c r="B69" s="6" t="s">
        <v>359</v>
      </c>
      <c r="C69" s="24" t="s">
        <v>15</v>
      </c>
      <c r="D69" s="44">
        <v>1000</v>
      </c>
      <c r="E69" s="79"/>
      <c r="F69" s="78">
        <v>2797.53</v>
      </c>
      <c r="G69" s="79">
        <v>1000</v>
      </c>
      <c r="H69" s="79">
        <f t="shared" si="1"/>
        <v>2.7975300000000001</v>
      </c>
      <c r="I69" s="78" t="s">
        <v>15</v>
      </c>
      <c r="J69" s="57">
        <v>1000</v>
      </c>
      <c r="K69" s="58"/>
    </row>
    <row r="70" spans="1:11" ht="31.5" customHeight="1" x14ac:dyDescent="0.2">
      <c r="A70" s="89" t="s">
        <v>360</v>
      </c>
      <c r="B70" s="6" t="s">
        <v>361</v>
      </c>
      <c r="C70" s="24" t="s">
        <v>15</v>
      </c>
      <c r="D70" s="44">
        <v>1000</v>
      </c>
      <c r="E70" s="79"/>
      <c r="F70" s="78">
        <v>2797.53</v>
      </c>
      <c r="G70" s="79">
        <v>1000</v>
      </c>
      <c r="H70" s="79">
        <f t="shared" si="1"/>
        <v>2.7975300000000001</v>
      </c>
      <c r="I70" s="78" t="s">
        <v>15</v>
      </c>
      <c r="J70" s="57">
        <v>1000</v>
      </c>
      <c r="K70" s="58"/>
    </row>
    <row r="71" spans="1:11" x14ac:dyDescent="0.2">
      <c r="A71" s="88" t="s">
        <v>362</v>
      </c>
      <c r="B71" s="43" t="s">
        <v>363</v>
      </c>
      <c r="C71" s="44">
        <v>444283257.07999998</v>
      </c>
      <c r="D71" s="44">
        <v>1000</v>
      </c>
      <c r="E71" s="79">
        <f t="shared" si="0"/>
        <v>444283.25708000001</v>
      </c>
      <c r="F71" s="79">
        <v>154316820.86000001</v>
      </c>
      <c r="G71" s="79">
        <v>1000</v>
      </c>
      <c r="H71" s="79">
        <f t="shared" si="1"/>
        <v>154316.82086000001</v>
      </c>
      <c r="I71" s="79">
        <v>289966436.22000003</v>
      </c>
      <c r="J71" s="57">
        <v>1000</v>
      </c>
      <c r="K71" s="58">
        <f t="shared" si="2"/>
        <v>289966.43622000003</v>
      </c>
    </row>
    <row r="72" spans="1:11" ht="38.25" x14ac:dyDescent="0.2">
      <c r="A72" s="88" t="s">
        <v>364</v>
      </c>
      <c r="B72" s="43" t="s">
        <v>365</v>
      </c>
      <c r="C72" s="44">
        <v>444283257.07999998</v>
      </c>
      <c r="D72" s="44">
        <v>1000</v>
      </c>
      <c r="E72" s="79">
        <f t="shared" si="0"/>
        <v>444283.25708000001</v>
      </c>
      <c r="F72" s="79">
        <v>154316820.86000001</v>
      </c>
      <c r="G72" s="79">
        <v>1000</v>
      </c>
      <c r="H72" s="79">
        <f t="shared" si="1"/>
        <v>154316.82086000001</v>
      </c>
      <c r="I72" s="79">
        <v>289966436.22000003</v>
      </c>
      <c r="J72" s="57">
        <v>1000</v>
      </c>
      <c r="K72" s="58">
        <f t="shared" si="2"/>
        <v>289966.43622000003</v>
      </c>
    </row>
    <row r="73" spans="1:11" ht="25.5" x14ac:dyDescent="0.2">
      <c r="A73" s="89" t="s">
        <v>366</v>
      </c>
      <c r="B73" s="6" t="s">
        <v>367</v>
      </c>
      <c r="C73" s="24">
        <v>27456000</v>
      </c>
      <c r="D73" s="44">
        <v>1000</v>
      </c>
      <c r="E73" s="79">
        <f t="shared" si="0"/>
        <v>27456</v>
      </c>
      <c r="F73" s="78">
        <v>6864000</v>
      </c>
      <c r="G73" s="79">
        <v>1000</v>
      </c>
      <c r="H73" s="79">
        <f t="shared" si="1"/>
        <v>6864</v>
      </c>
      <c r="I73" s="78">
        <v>20592000</v>
      </c>
      <c r="J73" s="57">
        <v>1000</v>
      </c>
      <c r="K73" s="58">
        <f t="shared" si="2"/>
        <v>20592</v>
      </c>
    </row>
    <row r="74" spans="1:11" ht="25.5" x14ac:dyDescent="0.2">
      <c r="A74" s="89" t="s">
        <v>368</v>
      </c>
      <c r="B74" s="6" t="s">
        <v>369</v>
      </c>
      <c r="C74" s="24">
        <v>27456000</v>
      </c>
      <c r="D74" s="44">
        <v>1000</v>
      </c>
      <c r="E74" s="79">
        <f t="shared" ref="E74:E86" si="3">C74/D74</f>
        <v>27456</v>
      </c>
      <c r="F74" s="78">
        <v>6864000</v>
      </c>
      <c r="G74" s="79">
        <v>1000</v>
      </c>
      <c r="H74" s="79">
        <f t="shared" ref="H74:H86" si="4">F74/G74</f>
        <v>6864</v>
      </c>
      <c r="I74" s="78">
        <v>20592000</v>
      </c>
      <c r="J74" s="57">
        <v>1000</v>
      </c>
      <c r="K74" s="58">
        <f t="shared" ref="K74:K86" si="5">I74/J74</f>
        <v>20592</v>
      </c>
    </row>
    <row r="75" spans="1:11" ht="51" x14ac:dyDescent="0.2">
      <c r="A75" s="89" t="s">
        <v>370</v>
      </c>
      <c r="B75" s="6" t="s">
        <v>371</v>
      </c>
      <c r="C75" s="24">
        <v>27456000</v>
      </c>
      <c r="D75" s="44">
        <v>1000</v>
      </c>
      <c r="E75" s="79">
        <f t="shared" si="3"/>
        <v>27456</v>
      </c>
      <c r="F75" s="78">
        <v>6864000</v>
      </c>
      <c r="G75" s="79">
        <v>1000</v>
      </c>
      <c r="H75" s="79">
        <f t="shared" si="4"/>
        <v>6864</v>
      </c>
      <c r="I75" s="78">
        <v>20592000</v>
      </c>
      <c r="J75" s="57">
        <v>1000</v>
      </c>
      <c r="K75" s="58">
        <f t="shared" si="5"/>
        <v>20592</v>
      </c>
    </row>
    <row r="76" spans="1:11" ht="38.25" x14ac:dyDescent="0.2">
      <c r="A76" s="89" t="s">
        <v>372</v>
      </c>
      <c r="B76" s="6" t="s">
        <v>373</v>
      </c>
      <c r="C76" s="24">
        <v>403097129</v>
      </c>
      <c r="D76" s="44">
        <v>1000</v>
      </c>
      <c r="E76" s="79">
        <f t="shared" si="3"/>
        <v>403097.12900000002</v>
      </c>
      <c r="F76" s="78">
        <v>147437470.86000001</v>
      </c>
      <c r="G76" s="79">
        <v>1000</v>
      </c>
      <c r="H76" s="79">
        <f t="shared" si="4"/>
        <v>147437.47086</v>
      </c>
      <c r="I76" s="78">
        <v>255659658.13999999</v>
      </c>
      <c r="J76" s="57">
        <v>1000</v>
      </c>
      <c r="K76" s="58">
        <f t="shared" si="5"/>
        <v>255659.65813999998</v>
      </c>
    </row>
    <row r="77" spans="1:11" ht="38.25" x14ac:dyDescent="0.2">
      <c r="A77" s="89" t="s">
        <v>374</v>
      </c>
      <c r="B77" s="6" t="s">
        <v>375</v>
      </c>
      <c r="C77" s="24">
        <v>394888700</v>
      </c>
      <c r="D77" s="44">
        <v>1000</v>
      </c>
      <c r="E77" s="79">
        <f t="shared" si="3"/>
        <v>394888.7</v>
      </c>
      <c r="F77" s="78">
        <v>147437470.86000001</v>
      </c>
      <c r="G77" s="79">
        <v>1000</v>
      </c>
      <c r="H77" s="79">
        <f t="shared" si="4"/>
        <v>147437.47086</v>
      </c>
      <c r="I77" s="78">
        <v>247451229.13999999</v>
      </c>
      <c r="J77" s="57">
        <v>1000</v>
      </c>
      <c r="K77" s="58">
        <f t="shared" si="5"/>
        <v>247451.22913999998</v>
      </c>
    </row>
    <row r="78" spans="1:11" ht="51" x14ac:dyDescent="0.2">
      <c r="A78" s="89" t="s">
        <v>376</v>
      </c>
      <c r="B78" s="6" t="s">
        <v>377</v>
      </c>
      <c r="C78" s="24">
        <v>394888700</v>
      </c>
      <c r="D78" s="44">
        <v>1000</v>
      </c>
      <c r="E78" s="79">
        <f t="shared" si="3"/>
        <v>394888.7</v>
      </c>
      <c r="F78" s="78">
        <v>147437470.86000001</v>
      </c>
      <c r="G78" s="79">
        <v>1000</v>
      </c>
      <c r="H78" s="79">
        <f t="shared" si="4"/>
        <v>147437.47086</v>
      </c>
      <c r="I78" s="78">
        <v>247451229.13999999</v>
      </c>
      <c r="J78" s="57">
        <v>1000</v>
      </c>
      <c r="K78" s="58">
        <f t="shared" si="5"/>
        <v>247451.22913999998</v>
      </c>
    </row>
    <row r="79" spans="1:11" ht="38.25" x14ac:dyDescent="0.2">
      <c r="A79" s="89" t="s">
        <v>378</v>
      </c>
      <c r="B79" s="6" t="s">
        <v>379</v>
      </c>
      <c r="C79" s="24">
        <v>8208429</v>
      </c>
      <c r="D79" s="44">
        <v>1000</v>
      </c>
      <c r="E79" s="79">
        <f t="shared" si="3"/>
        <v>8208.4290000000001</v>
      </c>
      <c r="F79" s="78" t="s">
        <v>15</v>
      </c>
      <c r="G79" s="79">
        <v>1000</v>
      </c>
      <c r="H79" s="79"/>
      <c r="I79" s="78">
        <v>8208429</v>
      </c>
      <c r="J79" s="57">
        <v>1000</v>
      </c>
      <c r="K79" s="58">
        <f t="shared" si="5"/>
        <v>8208.4290000000001</v>
      </c>
    </row>
    <row r="80" spans="1:11" ht="41.25" customHeight="1" x14ac:dyDescent="0.2">
      <c r="A80" s="89" t="s">
        <v>380</v>
      </c>
      <c r="B80" s="6" t="s">
        <v>381</v>
      </c>
      <c r="C80" s="24">
        <v>8208429</v>
      </c>
      <c r="D80" s="44">
        <v>1000</v>
      </c>
      <c r="E80" s="79">
        <f t="shared" si="3"/>
        <v>8208.4290000000001</v>
      </c>
      <c r="F80" s="78" t="s">
        <v>15</v>
      </c>
      <c r="G80" s="79">
        <v>1000</v>
      </c>
      <c r="H80" s="79"/>
      <c r="I80" s="78">
        <v>8208429</v>
      </c>
      <c r="J80" s="57">
        <v>1000</v>
      </c>
      <c r="K80" s="58">
        <f t="shared" si="5"/>
        <v>8208.4290000000001</v>
      </c>
    </row>
    <row r="81" spans="1:11" ht="25.5" x14ac:dyDescent="0.2">
      <c r="A81" s="89" t="s">
        <v>382</v>
      </c>
      <c r="B81" s="6" t="s">
        <v>383</v>
      </c>
      <c r="C81" s="24">
        <v>61400</v>
      </c>
      <c r="D81" s="44">
        <v>1000</v>
      </c>
      <c r="E81" s="79">
        <f t="shared" si="3"/>
        <v>61.4</v>
      </c>
      <c r="F81" s="78">
        <v>15350</v>
      </c>
      <c r="G81" s="79">
        <v>1000</v>
      </c>
      <c r="H81" s="79">
        <f t="shared" si="4"/>
        <v>15.35</v>
      </c>
      <c r="I81" s="78">
        <v>46050</v>
      </c>
      <c r="J81" s="57">
        <v>1000</v>
      </c>
      <c r="K81" s="58">
        <f t="shared" si="5"/>
        <v>46.05</v>
      </c>
    </row>
    <row r="82" spans="1:11" ht="38.25" x14ac:dyDescent="0.2">
      <c r="A82" s="89" t="s">
        <v>384</v>
      </c>
      <c r="B82" s="6" t="s">
        <v>385</v>
      </c>
      <c r="C82" s="24">
        <v>61400</v>
      </c>
      <c r="D82" s="44">
        <v>1000</v>
      </c>
      <c r="E82" s="79">
        <f t="shared" si="3"/>
        <v>61.4</v>
      </c>
      <c r="F82" s="78">
        <v>15350</v>
      </c>
      <c r="G82" s="79">
        <v>1000</v>
      </c>
      <c r="H82" s="79">
        <f t="shared" si="4"/>
        <v>15.35</v>
      </c>
      <c r="I82" s="78">
        <v>46050</v>
      </c>
      <c r="J82" s="57">
        <v>1000</v>
      </c>
      <c r="K82" s="58">
        <f t="shared" si="5"/>
        <v>46.05</v>
      </c>
    </row>
    <row r="83" spans="1:11" ht="51" x14ac:dyDescent="0.2">
      <c r="A83" s="89" t="s">
        <v>386</v>
      </c>
      <c r="B83" s="6" t="s">
        <v>387</v>
      </c>
      <c r="C83" s="24">
        <v>61400</v>
      </c>
      <c r="D83" s="44">
        <v>1000</v>
      </c>
      <c r="E83" s="79">
        <f t="shared" si="3"/>
        <v>61.4</v>
      </c>
      <c r="F83" s="78">
        <v>15350</v>
      </c>
      <c r="G83" s="79">
        <v>1000</v>
      </c>
      <c r="H83" s="79">
        <f t="shared" si="4"/>
        <v>15.35</v>
      </c>
      <c r="I83" s="78">
        <v>46050</v>
      </c>
      <c r="J83" s="57">
        <v>1000</v>
      </c>
      <c r="K83" s="58">
        <f t="shared" si="5"/>
        <v>46.05</v>
      </c>
    </row>
    <row r="84" spans="1:11" x14ac:dyDescent="0.2">
      <c r="A84" s="89" t="s">
        <v>388</v>
      </c>
      <c r="B84" s="6" t="s">
        <v>389</v>
      </c>
      <c r="C84" s="24">
        <v>13668728.08</v>
      </c>
      <c r="D84" s="44">
        <v>1000</v>
      </c>
      <c r="E84" s="79">
        <v>13587.92</v>
      </c>
      <c r="F84" s="78" t="s">
        <v>15</v>
      </c>
      <c r="G84" s="79">
        <v>1000</v>
      </c>
      <c r="H84" s="79"/>
      <c r="I84" s="78">
        <v>13668728.08</v>
      </c>
      <c r="J84" s="57">
        <v>1000</v>
      </c>
      <c r="K84" s="58">
        <f t="shared" si="5"/>
        <v>13668.728080000001</v>
      </c>
    </row>
    <row r="85" spans="1:11" ht="25.5" x14ac:dyDescent="0.2">
      <c r="A85" s="89" t="s">
        <v>390</v>
      </c>
      <c r="B85" s="6" t="s">
        <v>391</v>
      </c>
      <c r="C85" s="24">
        <v>13668728.08</v>
      </c>
      <c r="D85" s="44">
        <v>1000</v>
      </c>
      <c r="E85" s="79">
        <f t="shared" si="3"/>
        <v>13668.728080000001</v>
      </c>
      <c r="F85" s="78" t="s">
        <v>15</v>
      </c>
      <c r="G85" s="79">
        <v>1000</v>
      </c>
      <c r="H85" s="79"/>
      <c r="I85" s="78">
        <v>13668728.08</v>
      </c>
      <c r="J85" s="57">
        <v>1000</v>
      </c>
      <c r="K85" s="58">
        <f t="shared" si="5"/>
        <v>13668.728080000001</v>
      </c>
    </row>
    <row r="86" spans="1:11" ht="38.25" x14ac:dyDescent="0.2">
      <c r="A86" s="89" t="s">
        <v>392</v>
      </c>
      <c r="B86" s="6" t="s">
        <v>393</v>
      </c>
      <c r="C86" s="24">
        <v>13668728.08</v>
      </c>
      <c r="D86" s="44">
        <v>1000</v>
      </c>
      <c r="E86" s="79">
        <f t="shared" si="3"/>
        <v>13668.728080000001</v>
      </c>
      <c r="F86" s="78" t="s">
        <v>15</v>
      </c>
      <c r="G86" s="79">
        <v>1000</v>
      </c>
      <c r="H86" s="79"/>
      <c r="I86" s="78">
        <v>13668728.08</v>
      </c>
      <c r="J86" s="57">
        <v>1000</v>
      </c>
      <c r="K86" s="58">
        <f t="shared" si="5"/>
        <v>13668.728080000001</v>
      </c>
    </row>
    <row r="89" spans="1:11" x14ac:dyDescent="0.2">
      <c r="C89" s="7"/>
    </row>
  </sheetData>
  <mergeCells count="10">
    <mergeCell ref="A2:K2"/>
    <mergeCell ref="J6:J7"/>
    <mergeCell ref="D6:D7"/>
    <mergeCell ref="E6:E7"/>
    <mergeCell ref="H6:H7"/>
    <mergeCell ref="A4:K4"/>
    <mergeCell ref="K6:K7"/>
    <mergeCell ref="A6:A7"/>
    <mergeCell ref="B6:B7"/>
    <mergeCell ref="C6:C7"/>
  </mergeCells>
  <phoneticPr fontId="0" type="noConversion"/>
  <pageMargins left="0.39370078740157483" right="0.39370078740157483" top="1.1811023622047245" bottom="0.39370078740157483" header="0.39370078740157483" footer="0"/>
  <pageSetup paperSize="9" scale="84" fitToHeight="1000" orientation="portrait" r:id="rId1"/>
  <headerFooter>
    <oddHeader>&amp;L&amp;"Tahoma,обычный"&amp;8Подготовлено с использованием системы Web-Своды</oddHead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8"/>
  <sheetViews>
    <sheetView tabSelected="1" workbookViewId="0">
      <selection activeCell="P13" sqref="P13"/>
    </sheetView>
  </sheetViews>
  <sheetFormatPr defaultColWidth="9.140625" defaultRowHeight="12.75" x14ac:dyDescent="0.2"/>
  <cols>
    <col min="1" max="1" width="40.42578125" style="8" customWidth="1"/>
    <col min="2" max="2" width="28.7109375" style="8" customWidth="1"/>
    <col min="3" max="3" width="13.140625" style="8" hidden="1" customWidth="1"/>
    <col min="4" max="4" width="0.140625" style="22" customWidth="1"/>
    <col min="5" max="5" width="20.5703125" style="51" customWidth="1"/>
    <col min="6" max="6" width="14.5703125" style="51" hidden="1" customWidth="1"/>
    <col min="7" max="7" width="0.140625" style="51" customWidth="1"/>
    <col min="8" max="8" width="15.42578125" style="51" customWidth="1"/>
    <col min="9" max="10" width="0.140625" style="51" hidden="1" customWidth="1"/>
    <col min="11" max="11" width="17.42578125" style="52" customWidth="1"/>
    <col min="12" max="16384" width="9.140625" style="8"/>
  </cols>
  <sheetData>
    <row r="1" spans="1:11" ht="15.75" x14ac:dyDescent="0.25">
      <c r="A1" s="34" t="s">
        <v>41</v>
      </c>
      <c r="B1" s="34"/>
      <c r="C1" s="34"/>
      <c r="D1" s="34"/>
      <c r="E1" s="34"/>
      <c r="F1" s="34"/>
      <c r="G1" s="34"/>
      <c r="H1" s="34"/>
      <c r="I1" s="34"/>
    </row>
    <row r="2" spans="1:11" x14ac:dyDescent="0.2">
      <c r="A2" s="9"/>
      <c r="B2" s="9"/>
      <c r="C2" s="9"/>
      <c r="D2" s="9"/>
      <c r="E2" s="53"/>
      <c r="F2" s="53"/>
      <c r="G2" s="53"/>
      <c r="H2" s="53"/>
      <c r="I2" s="53"/>
      <c r="K2" s="53" t="s">
        <v>399</v>
      </c>
    </row>
    <row r="3" spans="1:11" s="45" customFormat="1" x14ac:dyDescent="0.2">
      <c r="A3" s="49" t="s">
        <v>1</v>
      </c>
      <c r="B3" s="49" t="s">
        <v>42</v>
      </c>
      <c r="C3" s="49" t="s">
        <v>3</v>
      </c>
      <c r="D3" s="49"/>
      <c r="E3" s="55" t="s">
        <v>3</v>
      </c>
      <c r="F3" s="55" t="s">
        <v>43</v>
      </c>
      <c r="G3" s="55"/>
      <c r="H3" s="55" t="s">
        <v>43</v>
      </c>
      <c r="I3" s="55" t="s">
        <v>5</v>
      </c>
      <c r="J3" s="54"/>
      <c r="K3" s="55" t="s">
        <v>5</v>
      </c>
    </row>
    <row r="4" spans="1:11" s="45" customFormat="1" ht="30" customHeight="1" x14ac:dyDescent="0.2">
      <c r="A4" s="49"/>
      <c r="B4" s="49"/>
      <c r="C4" s="49"/>
      <c r="D4" s="50"/>
      <c r="E4" s="55"/>
      <c r="F4" s="56"/>
      <c r="G4" s="56"/>
      <c r="H4" s="56"/>
      <c r="I4" s="56"/>
      <c r="J4" s="54"/>
      <c r="K4" s="56"/>
    </row>
    <row r="5" spans="1:11" x14ac:dyDescent="0.2">
      <c r="A5" s="29">
        <v>1</v>
      </c>
      <c r="B5" s="29">
        <v>3</v>
      </c>
      <c r="C5" s="29" t="s">
        <v>7</v>
      </c>
      <c r="D5" s="29"/>
      <c r="E5" s="90"/>
      <c r="F5" s="90" t="s">
        <v>9</v>
      </c>
      <c r="G5" s="90"/>
      <c r="H5" s="90"/>
      <c r="I5" s="90" t="s">
        <v>44</v>
      </c>
      <c r="J5" s="57"/>
      <c r="K5" s="58"/>
    </row>
    <row r="6" spans="1:11" x14ac:dyDescent="0.2">
      <c r="A6" s="91" t="s">
        <v>45</v>
      </c>
      <c r="B6" s="46" t="s">
        <v>14</v>
      </c>
      <c r="C6" s="47">
        <v>514176398.07999998</v>
      </c>
      <c r="D6" s="47">
        <v>1000</v>
      </c>
      <c r="E6" s="59">
        <f>C6/D6</f>
        <v>514176.39807999996</v>
      </c>
      <c r="F6" s="59">
        <v>169127585.19999999</v>
      </c>
      <c r="G6" s="59">
        <v>1000</v>
      </c>
      <c r="H6" s="59">
        <f>F6/G6</f>
        <v>169127.5852</v>
      </c>
      <c r="I6" s="59">
        <v>345048812.88</v>
      </c>
      <c r="J6" s="59">
        <v>1000</v>
      </c>
      <c r="K6" s="60">
        <f>I6/J6</f>
        <v>345048.81287999998</v>
      </c>
    </row>
    <row r="7" spans="1:11" x14ac:dyDescent="0.2">
      <c r="A7" s="92" t="s">
        <v>46</v>
      </c>
      <c r="B7" s="10"/>
      <c r="C7" s="25"/>
      <c r="D7" s="47">
        <v>1000</v>
      </c>
      <c r="E7" s="59"/>
      <c r="F7" s="59"/>
      <c r="G7" s="59"/>
      <c r="H7" s="59"/>
      <c r="I7" s="59"/>
      <c r="J7" s="59">
        <v>1000</v>
      </c>
      <c r="K7" s="60">
        <f t="shared" ref="K7:K69" si="0">I7/J7</f>
        <v>0</v>
      </c>
    </row>
    <row r="8" spans="1:11" x14ac:dyDescent="0.2">
      <c r="A8" s="93" t="s">
        <v>47</v>
      </c>
      <c r="B8" s="46" t="s">
        <v>48</v>
      </c>
      <c r="C8" s="47">
        <v>10971065</v>
      </c>
      <c r="D8" s="47">
        <v>1000</v>
      </c>
      <c r="E8" s="61">
        <f t="shared" ref="E8:E65" si="1">C8/D8</f>
        <v>10971.065000000001</v>
      </c>
      <c r="F8" s="61">
        <v>1892295.94</v>
      </c>
      <c r="G8" s="61">
        <v>1000</v>
      </c>
      <c r="H8" s="61">
        <f t="shared" ref="H8:H65" si="2">F8/G8</f>
        <v>1892.29594</v>
      </c>
      <c r="I8" s="61">
        <f>C8-F8</f>
        <v>9078769.0600000005</v>
      </c>
      <c r="J8" s="61">
        <v>1000</v>
      </c>
      <c r="K8" s="62">
        <f t="shared" si="0"/>
        <v>9078.7690600000005</v>
      </c>
    </row>
    <row r="9" spans="1:11" ht="38.25" x14ac:dyDescent="0.2">
      <c r="A9" s="93" t="s">
        <v>398</v>
      </c>
      <c r="B9" s="46" t="s">
        <v>49</v>
      </c>
      <c r="C9" s="47">
        <v>1085600</v>
      </c>
      <c r="D9" s="47">
        <v>1000</v>
      </c>
      <c r="E9" s="61">
        <f t="shared" si="1"/>
        <v>1085.5999999999999</v>
      </c>
      <c r="F9" s="61">
        <v>174097.26</v>
      </c>
      <c r="G9" s="61">
        <v>1000</v>
      </c>
      <c r="H9" s="61">
        <f t="shared" si="2"/>
        <v>174.09726000000001</v>
      </c>
      <c r="I9" s="61">
        <f>C9-F9</f>
        <v>911502.74</v>
      </c>
      <c r="J9" s="61">
        <v>1000</v>
      </c>
      <c r="K9" s="62">
        <f t="shared" si="0"/>
        <v>911.50274000000002</v>
      </c>
    </row>
    <row r="10" spans="1:11" ht="25.5" x14ac:dyDescent="0.2">
      <c r="A10" s="94" t="s">
        <v>50</v>
      </c>
      <c r="B10" s="12" t="s">
        <v>51</v>
      </c>
      <c r="C10" s="25">
        <v>1085600</v>
      </c>
      <c r="D10" s="47">
        <v>1000</v>
      </c>
      <c r="E10" s="59">
        <f t="shared" si="1"/>
        <v>1085.5999999999999</v>
      </c>
      <c r="F10" s="59">
        <v>174097.26</v>
      </c>
      <c r="G10" s="59">
        <v>1000</v>
      </c>
      <c r="H10" s="59">
        <f t="shared" si="2"/>
        <v>174.09726000000001</v>
      </c>
      <c r="I10" s="59">
        <f>C10-F10</f>
        <v>911502.74</v>
      </c>
      <c r="J10" s="59">
        <v>1000</v>
      </c>
      <c r="K10" s="60">
        <f t="shared" si="0"/>
        <v>911.50274000000002</v>
      </c>
    </row>
    <row r="11" spans="1:11" ht="38.25" x14ac:dyDescent="0.2">
      <c r="A11" s="94" t="s">
        <v>52</v>
      </c>
      <c r="B11" s="12" t="s">
        <v>53</v>
      </c>
      <c r="C11" s="25">
        <v>828800</v>
      </c>
      <c r="D11" s="47">
        <v>1000</v>
      </c>
      <c r="E11" s="59">
        <f t="shared" si="1"/>
        <v>828.8</v>
      </c>
      <c r="F11" s="59">
        <v>134980.63</v>
      </c>
      <c r="G11" s="59">
        <v>1000</v>
      </c>
      <c r="H11" s="59">
        <f t="shared" si="2"/>
        <v>134.98062999999999</v>
      </c>
      <c r="I11" s="59">
        <v>693819.37</v>
      </c>
      <c r="J11" s="59">
        <v>1000</v>
      </c>
      <c r="K11" s="60">
        <f t="shared" si="0"/>
        <v>693.81937000000005</v>
      </c>
    </row>
    <row r="12" spans="1:11" ht="51" x14ac:dyDescent="0.2">
      <c r="A12" s="94" t="s">
        <v>54</v>
      </c>
      <c r="B12" s="12" t="s">
        <v>55</v>
      </c>
      <c r="C12" s="25">
        <v>5000</v>
      </c>
      <c r="D12" s="47">
        <v>1000</v>
      </c>
      <c r="E12" s="59">
        <f t="shared" si="1"/>
        <v>5</v>
      </c>
      <c r="F12" s="59">
        <v>4392.4799999999996</v>
      </c>
      <c r="G12" s="59">
        <v>1000</v>
      </c>
      <c r="H12" s="59">
        <f t="shared" si="2"/>
        <v>4.3924799999999999</v>
      </c>
      <c r="I12" s="59">
        <v>607.52</v>
      </c>
      <c r="J12" s="59">
        <v>1000</v>
      </c>
      <c r="K12" s="60">
        <f t="shared" si="0"/>
        <v>0.60751999999999995</v>
      </c>
    </row>
    <row r="13" spans="1:11" ht="76.5" x14ac:dyDescent="0.2">
      <c r="A13" s="94" t="s">
        <v>56</v>
      </c>
      <c r="B13" s="12" t="s">
        <v>57</v>
      </c>
      <c r="C13" s="25">
        <v>251800</v>
      </c>
      <c r="D13" s="47">
        <v>1000</v>
      </c>
      <c r="E13" s="59">
        <f t="shared" si="1"/>
        <v>251.8</v>
      </c>
      <c r="F13" s="59">
        <v>34724.15</v>
      </c>
      <c r="G13" s="59">
        <v>1000</v>
      </c>
      <c r="H13" s="59">
        <f t="shared" si="2"/>
        <v>34.724150000000002</v>
      </c>
      <c r="I13" s="59">
        <v>217075.85</v>
      </c>
      <c r="J13" s="59">
        <v>1000</v>
      </c>
      <c r="K13" s="60">
        <f t="shared" si="0"/>
        <v>217.07585</v>
      </c>
    </row>
    <row r="14" spans="1:11" ht="25.5" x14ac:dyDescent="0.2">
      <c r="A14" s="93" t="s">
        <v>397</v>
      </c>
      <c r="B14" s="46" t="s">
        <v>58</v>
      </c>
      <c r="C14" s="47">
        <v>8307500</v>
      </c>
      <c r="D14" s="47">
        <v>1000</v>
      </c>
      <c r="E14" s="59">
        <f t="shared" si="1"/>
        <v>8307.5</v>
      </c>
      <c r="F14" s="59">
        <v>1555396.68</v>
      </c>
      <c r="G14" s="59">
        <v>1000</v>
      </c>
      <c r="H14" s="59">
        <f t="shared" si="2"/>
        <v>1555.3966799999998</v>
      </c>
      <c r="I14" s="59">
        <f>C14-F14</f>
        <v>6752103.3200000003</v>
      </c>
      <c r="J14" s="59">
        <v>1000</v>
      </c>
      <c r="K14" s="60">
        <f t="shared" si="0"/>
        <v>6752.1033200000002</v>
      </c>
    </row>
    <row r="15" spans="1:11" ht="28.5" customHeight="1" x14ac:dyDescent="0.2">
      <c r="A15" s="94" t="s">
        <v>59</v>
      </c>
      <c r="B15" s="12" t="s">
        <v>60</v>
      </c>
      <c r="C15" s="25">
        <v>8241100</v>
      </c>
      <c r="D15" s="47">
        <v>1000</v>
      </c>
      <c r="E15" s="59">
        <f t="shared" si="1"/>
        <v>8241.1</v>
      </c>
      <c r="F15" s="59">
        <v>1555396.68</v>
      </c>
      <c r="G15" s="59">
        <v>1000</v>
      </c>
      <c r="H15" s="59">
        <f t="shared" si="2"/>
        <v>1555.3966799999998</v>
      </c>
      <c r="I15" s="59">
        <f>C15-F15</f>
        <v>6685703.3200000003</v>
      </c>
      <c r="J15" s="59">
        <v>1000</v>
      </c>
      <c r="K15" s="60">
        <f t="shared" si="0"/>
        <v>6685.7033200000005</v>
      </c>
    </row>
    <row r="16" spans="1:11" ht="38.25" x14ac:dyDescent="0.2">
      <c r="A16" s="94" t="s">
        <v>52</v>
      </c>
      <c r="B16" s="12" t="s">
        <v>61</v>
      </c>
      <c r="C16" s="25">
        <v>4983000</v>
      </c>
      <c r="D16" s="47">
        <v>1000</v>
      </c>
      <c r="E16" s="59">
        <f t="shared" si="1"/>
        <v>4983</v>
      </c>
      <c r="F16" s="59">
        <v>948451.49</v>
      </c>
      <c r="G16" s="59">
        <v>1000</v>
      </c>
      <c r="H16" s="59">
        <f t="shared" si="2"/>
        <v>948.45149000000004</v>
      </c>
      <c r="I16" s="59">
        <v>4034548.51</v>
      </c>
      <c r="J16" s="59">
        <v>1000</v>
      </c>
      <c r="K16" s="60">
        <f t="shared" si="0"/>
        <v>4034.5485099999996</v>
      </c>
    </row>
    <row r="17" spans="1:11" ht="51" x14ac:dyDescent="0.2">
      <c r="A17" s="94" t="s">
        <v>54</v>
      </c>
      <c r="B17" s="12" t="s">
        <v>62</v>
      </c>
      <c r="C17" s="25">
        <v>20000</v>
      </c>
      <c r="D17" s="47">
        <v>1000</v>
      </c>
      <c r="E17" s="59">
        <f t="shared" si="1"/>
        <v>20</v>
      </c>
      <c r="F17" s="59">
        <v>5214.2</v>
      </c>
      <c r="G17" s="59">
        <v>1000</v>
      </c>
      <c r="H17" s="59">
        <f t="shared" si="2"/>
        <v>5.2141999999999999</v>
      </c>
      <c r="I17" s="59">
        <v>14785.8</v>
      </c>
      <c r="J17" s="59">
        <v>1000</v>
      </c>
      <c r="K17" s="60">
        <f t="shared" si="0"/>
        <v>14.7858</v>
      </c>
    </row>
    <row r="18" spans="1:11" ht="76.5" x14ac:dyDescent="0.2">
      <c r="A18" s="94" t="s">
        <v>56</v>
      </c>
      <c r="B18" s="12" t="s">
        <v>63</v>
      </c>
      <c r="C18" s="25">
        <v>1485000</v>
      </c>
      <c r="D18" s="47">
        <v>1000</v>
      </c>
      <c r="E18" s="59">
        <f t="shared" si="1"/>
        <v>1485</v>
      </c>
      <c r="F18" s="59">
        <v>237086.62</v>
      </c>
      <c r="G18" s="59">
        <v>1000</v>
      </c>
      <c r="H18" s="59">
        <f t="shared" si="2"/>
        <v>237.08661999999998</v>
      </c>
      <c r="I18" s="59">
        <v>1247913.3799999999</v>
      </c>
      <c r="J18" s="59">
        <v>1000</v>
      </c>
      <c r="K18" s="60">
        <f t="shared" si="0"/>
        <v>1247.91338</v>
      </c>
    </row>
    <row r="19" spans="1:11" ht="25.5" x14ac:dyDescent="0.2">
      <c r="A19" s="94" t="s">
        <v>64</v>
      </c>
      <c r="B19" s="12" t="s">
        <v>65</v>
      </c>
      <c r="C19" s="25">
        <v>900000</v>
      </c>
      <c r="D19" s="47">
        <v>1000</v>
      </c>
      <c r="E19" s="59">
        <f t="shared" si="1"/>
        <v>900</v>
      </c>
      <c r="F19" s="59">
        <v>151368.37</v>
      </c>
      <c r="G19" s="59">
        <v>1000</v>
      </c>
      <c r="H19" s="59">
        <f t="shared" si="2"/>
        <v>151.36837</v>
      </c>
      <c r="I19" s="59">
        <v>748631.63</v>
      </c>
      <c r="J19" s="59">
        <v>1000</v>
      </c>
      <c r="K19" s="60">
        <f t="shared" si="0"/>
        <v>748.63162999999997</v>
      </c>
    </row>
    <row r="20" spans="1:11" x14ac:dyDescent="0.2">
      <c r="A20" s="94" t="s">
        <v>66</v>
      </c>
      <c r="B20" s="12" t="s">
        <v>67</v>
      </c>
      <c r="C20" s="25">
        <v>853100</v>
      </c>
      <c r="D20" s="47">
        <v>1000</v>
      </c>
      <c r="E20" s="59">
        <f t="shared" si="1"/>
        <v>853.1</v>
      </c>
      <c r="F20" s="59">
        <v>213276</v>
      </c>
      <c r="G20" s="59">
        <v>1000</v>
      </c>
      <c r="H20" s="59">
        <f t="shared" si="2"/>
        <v>213.27600000000001</v>
      </c>
      <c r="I20" s="59">
        <v>639824</v>
      </c>
      <c r="J20" s="59">
        <v>1000</v>
      </c>
      <c r="K20" s="60">
        <f t="shared" si="0"/>
        <v>639.82399999999996</v>
      </c>
    </row>
    <row r="21" spans="1:11" ht="63.75" x14ac:dyDescent="0.2">
      <c r="A21" s="94" t="s">
        <v>68</v>
      </c>
      <c r="B21" s="12" t="s">
        <v>69</v>
      </c>
      <c r="C21" s="25">
        <v>61400</v>
      </c>
      <c r="D21" s="47">
        <v>1000</v>
      </c>
      <c r="E21" s="59">
        <f t="shared" si="1"/>
        <v>61.4</v>
      </c>
      <c r="F21" s="59" t="s">
        <v>15</v>
      </c>
      <c r="G21" s="59">
        <v>1000</v>
      </c>
      <c r="H21" s="59"/>
      <c r="I21" s="59">
        <v>61400</v>
      </c>
      <c r="J21" s="59">
        <v>1000</v>
      </c>
      <c r="K21" s="60">
        <f>I21/1000</f>
        <v>61.4</v>
      </c>
    </row>
    <row r="22" spans="1:11" ht="25.5" x14ac:dyDescent="0.2">
      <c r="A22" s="94" t="s">
        <v>64</v>
      </c>
      <c r="B22" s="12" t="s">
        <v>70</v>
      </c>
      <c r="C22" s="25">
        <v>30500</v>
      </c>
      <c r="D22" s="47">
        <v>1000</v>
      </c>
      <c r="E22" s="59">
        <f t="shared" si="1"/>
        <v>30.5</v>
      </c>
      <c r="F22" s="59" t="s">
        <v>15</v>
      </c>
      <c r="G22" s="59">
        <v>1000</v>
      </c>
      <c r="H22" s="59"/>
      <c r="I22" s="59">
        <v>30500</v>
      </c>
      <c r="J22" s="59">
        <v>1000</v>
      </c>
      <c r="K22" s="60">
        <f t="shared" si="0"/>
        <v>30.5</v>
      </c>
    </row>
    <row r="23" spans="1:11" x14ac:dyDescent="0.2">
      <c r="A23" s="94" t="s">
        <v>71</v>
      </c>
      <c r="B23" s="12" t="s">
        <v>72</v>
      </c>
      <c r="C23" s="25">
        <v>30900</v>
      </c>
      <c r="D23" s="47">
        <v>1000</v>
      </c>
      <c r="E23" s="59">
        <f t="shared" si="1"/>
        <v>30.9</v>
      </c>
      <c r="F23" s="59" t="s">
        <v>15</v>
      </c>
      <c r="G23" s="59">
        <v>1000</v>
      </c>
      <c r="H23" s="59"/>
      <c r="I23" s="59">
        <v>30900</v>
      </c>
      <c r="J23" s="59">
        <v>1000</v>
      </c>
      <c r="K23" s="60">
        <f t="shared" si="0"/>
        <v>30.9</v>
      </c>
    </row>
    <row r="24" spans="1:11" ht="38.25" x14ac:dyDescent="0.2">
      <c r="A24" s="94" t="s">
        <v>73</v>
      </c>
      <c r="B24" s="12" t="s">
        <v>74</v>
      </c>
      <c r="C24" s="25">
        <v>5000</v>
      </c>
      <c r="D24" s="47">
        <v>1000</v>
      </c>
      <c r="E24" s="59">
        <f t="shared" si="1"/>
        <v>5</v>
      </c>
      <c r="F24" s="59" t="s">
        <v>15</v>
      </c>
      <c r="G24" s="59">
        <v>1000</v>
      </c>
      <c r="H24" s="59"/>
      <c r="I24" s="59">
        <v>5000</v>
      </c>
      <c r="J24" s="59">
        <v>1000</v>
      </c>
      <c r="K24" s="60">
        <f t="shared" si="0"/>
        <v>5</v>
      </c>
    </row>
    <row r="25" spans="1:11" ht="25.5" x14ac:dyDescent="0.2">
      <c r="A25" s="94" t="s">
        <v>75</v>
      </c>
      <c r="B25" s="12" t="s">
        <v>76</v>
      </c>
      <c r="C25" s="25">
        <v>1500</v>
      </c>
      <c r="D25" s="47">
        <v>1000</v>
      </c>
      <c r="E25" s="59">
        <f t="shared" si="1"/>
        <v>1.5</v>
      </c>
      <c r="F25" s="59" t="s">
        <v>15</v>
      </c>
      <c r="G25" s="59">
        <v>1000</v>
      </c>
      <c r="H25" s="59"/>
      <c r="I25" s="59">
        <v>1500</v>
      </c>
      <c r="J25" s="59">
        <v>1000</v>
      </c>
      <c r="K25" s="60">
        <f t="shared" si="0"/>
        <v>1.5</v>
      </c>
    </row>
    <row r="26" spans="1:11" x14ac:dyDescent="0.2">
      <c r="A26" s="94" t="s">
        <v>77</v>
      </c>
      <c r="B26" s="12" t="s">
        <v>78</v>
      </c>
      <c r="C26" s="25">
        <v>1500</v>
      </c>
      <c r="D26" s="47">
        <v>1000</v>
      </c>
      <c r="E26" s="59">
        <f t="shared" si="1"/>
        <v>1.5</v>
      </c>
      <c r="F26" s="59" t="s">
        <v>15</v>
      </c>
      <c r="G26" s="59">
        <v>1000</v>
      </c>
      <c r="H26" s="59"/>
      <c r="I26" s="59">
        <v>1500</v>
      </c>
      <c r="J26" s="59">
        <v>1000</v>
      </c>
      <c r="K26" s="60">
        <f t="shared" si="0"/>
        <v>1.5</v>
      </c>
    </row>
    <row r="27" spans="1:11" x14ac:dyDescent="0.2">
      <c r="A27" s="94" t="s">
        <v>79</v>
      </c>
      <c r="B27" s="12" t="s">
        <v>80</v>
      </c>
      <c r="C27" s="25">
        <v>2000</v>
      </c>
      <c r="D27" s="47">
        <v>1000</v>
      </c>
      <c r="E27" s="59">
        <f t="shared" si="1"/>
        <v>2</v>
      </c>
      <c r="F27" s="59" t="s">
        <v>15</v>
      </c>
      <c r="G27" s="59">
        <v>1000</v>
      </c>
      <c r="H27" s="59"/>
      <c r="I27" s="59">
        <v>2000</v>
      </c>
      <c r="J27" s="59">
        <v>1000</v>
      </c>
      <c r="K27" s="60">
        <f t="shared" si="0"/>
        <v>2</v>
      </c>
    </row>
    <row r="28" spans="1:11" ht="63.75" x14ac:dyDescent="0.2">
      <c r="A28" s="94" t="s">
        <v>81</v>
      </c>
      <c r="B28" s="12" t="s">
        <v>82</v>
      </c>
      <c r="C28" s="25">
        <v>364000</v>
      </c>
      <c r="D28" s="47">
        <v>1000</v>
      </c>
      <c r="E28" s="59">
        <f t="shared" si="1"/>
        <v>364</v>
      </c>
      <c r="F28" s="59">
        <v>91002</v>
      </c>
      <c r="G28" s="59">
        <v>1000</v>
      </c>
      <c r="H28" s="59">
        <f t="shared" si="2"/>
        <v>91.001999999999995</v>
      </c>
      <c r="I28" s="59">
        <v>272998</v>
      </c>
      <c r="J28" s="59">
        <v>1000</v>
      </c>
      <c r="K28" s="60">
        <f t="shared" si="0"/>
        <v>272.99799999999999</v>
      </c>
    </row>
    <row r="29" spans="1:11" x14ac:dyDescent="0.2">
      <c r="A29" s="94" t="s">
        <v>83</v>
      </c>
      <c r="B29" s="12" t="s">
        <v>84</v>
      </c>
      <c r="C29" s="25">
        <v>364000</v>
      </c>
      <c r="D29" s="47">
        <v>1000</v>
      </c>
      <c r="E29" s="59">
        <f t="shared" si="1"/>
        <v>364</v>
      </c>
      <c r="F29" s="59">
        <v>91002</v>
      </c>
      <c r="G29" s="59">
        <v>1000</v>
      </c>
      <c r="H29" s="59">
        <f t="shared" si="2"/>
        <v>91.001999999999995</v>
      </c>
      <c r="I29" s="59">
        <v>272998</v>
      </c>
      <c r="J29" s="59">
        <v>1000</v>
      </c>
      <c r="K29" s="60">
        <f t="shared" si="0"/>
        <v>272.99799999999999</v>
      </c>
    </row>
    <row r="30" spans="1:11" x14ac:dyDescent="0.2">
      <c r="A30" s="94" t="s">
        <v>66</v>
      </c>
      <c r="B30" s="12" t="s">
        <v>85</v>
      </c>
      <c r="C30" s="25">
        <v>364000</v>
      </c>
      <c r="D30" s="47">
        <v>1000</v>
      </c>
      <c r="E30" s="59">
        <f t="shared" si="1"/>
        <v>364</v>
      </c>
      <c r="F30" s="59">
        <v>91002</v>
      </c>
      <c r="G30" s="59">
        <v>1000</v>
      </c>
      <c r="H30" s="59">
        <f t="shared" si="2"/>
        <v>91.001999999999995</v>
      </c>
      <c r="I30" s="59">
        <v>272998</v>
      </c>
      <c r="J30" s="59">
        <v>1000</v>
      </c>
      <c r="K30" s="60">
        <f t="shared" si="0"/>
        <v>272.99799999999999</v>
      </c>
    </row>
    <row r="31" spans="1:11" x14ac:dyDescent="0.2">
      <c r="A31" s="93" t="s">
        <v>86</v>
      </c>
      <c r="B31" s="46" t="s">
        <v>87</v>
      </c>
      <c r="C31" s="47">
        <v>150000</v>
      </c>
      <c r="D31" s="47">
        <v>1000</v>
      </c>
      <c r="E31" s="59">
        <f t="shared" si="1"/>
        <v>150</v>
      </c>
      <c r="F31" s="59" t="s">
        <v>15</v>
      </c>
      <c r="G31" s="59">
        <v>1000</v>
      </c>
      <c r="H31" s="59"/>
      <c r="I31" s="59">
        <v>150000</v>
      </c>
      <c r="J31" s="59">
        <v>1000</v>
      </c>
      <c r="K31" s="60">
        <f t="shared" si="0"/>
        <v>150</v>
      </c>
    </row>
    <row r="32" spans="1:11" ht="25.5" x14ac:dyDescent="0.2">
      <c r="A32" s="93" t="s">
        <v>88</v>
      </c>
      <c r="B32" s="46" t="s">
        <v>89</v>
      </c>
      <c r="C32" s="47">
        <v>1063965</v>
      </c>
      <c r="D32" s="47">
        <v>1000</v>
      </c>
      <c r="E32" s="59">
        <f t="shared" si="1"/>
        <v>1063.9649999999999</v>
      </c>
      <c r="F32" s="59">
        <v>71800</v>
      </c>
      <c r="G32" s="59">
        <v>1000</v>
      </c>
      <c r="H32" s="59">
        <f t="shared" si="2"/>
        <v>71.8</v>
      </c>
      <c r="I32" s="59">
        <f>C32-F32</f>
        <v>992165</v>
      </c>
      <c r="J32" s="59">
        <v>1000</v>
      </c>
      <c r="K32" s="60">
        <f t="shared" si="0"/>
        <v>992.16499999999996</v>
      </c>
    </row>
    <row r="33" spans="1:11" ht="42.75" customHeight="1" x14ac:dyDescent="0.2">
      <c r="A33" s="94" t="s">
        <v>90</v>
      </c>
      <c r="B33" s="12" t="s">
        <v>91</v>
      </c>
      <c r="C33" s="25">
        <v>30000</v>
      </c>
      <c r="D33" s="47">
        <v>1000</v>
      </c>
      <c r="E33" s="59">
        <f t="shared" si="1"/>
        <v>30</v>
      </c>
      <c r="F33" s="59">
        <v>16800</v>
      </c>
      <c r="G33" s="59">
        <v>1000</v>
      </c>
      <c r="H33" s="59">
        <f t="shared" si="2"/>
        <v>16.8</v>
      </c>
      <c r="I33" s="59">
        <f>C33-F33</f>
        <v>13200</v>
      </c>
      <c r="J33" s="59">
        <v>1000</v>
      </c>
      <c r="K33" s="60">
        <f t="shared" si="0"/>
        <v>13.2</v>
      </c>
    </row>
    <row r="34" spans="1:11" ht="25.5" x14ac:dyDescent="0.2">
      <c r="A34" s="94" t="s">
        <v>64</v>
      </c>
      <c r="B34" s="12" t="s">
        <v>92</v>
      </c>
      <c r="C34" s="25">
        <v>30000</v>
      </c>
      <c r="D34" s="47">
        <v>1000</v>
      </c>
      <c r="E34" s="59">
        <f t="shared" si="1"/>
        <v>30</v>
      </c>
      <c r="F34" s="59">
        <v>16800</v>
      </c>
      <c r="G34" s="59">
        <v>1000</v>
      </c>
      <c r="H34" s="59">
        <f t="shared" si="2"/>
        <v>16.8</v>
      </c>
      <c r="I34" s="59">
        <v>13200</v>
      </c>
      <c r="J34" s="59">
        <v>1000</v>
      </c>
      <c r="K34" s="60">
        <f t="shared" si="0"/>
        <v>13.2</v>
      </c>
    </row>
    <row r="35" spans="1:11" ht="38.25" x14ac:dyDescent="0.2">
      <c r="A35" s="94" t="s">
        <v>93</v>
      </c>
      <c r="B35" s="12" t="s">
        <v>94</v>
      </c>
      <c r="C35" s="25">
        <v>20000</v>
      </c>
      <c r="D35" s="47">
        <v>1000</v>
      </c>
      <c r="E35" s="59">
        <f t="shared" si="1"/>
        <v>20</v>
      </c>
      <c r="F35" s="59">
        <v>5000</v>
      </c>
      <c r="G35" s="59">
        <v>1000</v>
      </c>
      <c r="H35" s="59">
        <f t="shared" si="2"/>
        <v>5</v>
      </c>
      <c r="I35" s="59">
        <v>5000</v>
      </c>
      <c r="J35" s="59">
        <v>1000</v>
      </c>
      <c r="K35" s="60">
        <f t="shared" si="0"/>
        <v>5</v>
      </c>
    </row>
    <row r="36" spans="1:11" x14ac:dyDescent="0.2">
      <c r="A36" s="94" t="s">
        <v>71</v>
      </c>
      <c r="B36" s="12" t="s">
        <v>95</v>
      </c>
      <c r="C36" s="25">
        <v>20000</v>
      </c>
      <c r="D36" s="47">
        <v>1000</v>
      </c>
      <c r="E36" s="59">
        <f t="shared" si="1"/>
        <v>20</v>
      </c>
      <c r="F36" s="59">
        <v>5000</v>
      </c>
      <c r="G36" s="59">
        <v>1000</v>
      </c>
      <c r="H36" s="59">
        <f t="shared" si="2"/>
        <v>5</v>
      </c>
      <c r="I36" s="59">
        <v>15000</v>
      </c>
      <c r="J36" s="59">
        <v>1000</v>
      </c>
      <c r="K36" s="60">
        <f t="shared" si="0"/>
        <v>15</v>
      </c>
    </row>
    <row r="37" spans="1:11" ht="38.25" x14ac:dyDescent="0.2">
      <c r="A37" s="94" t="s">
        <v>96</v>
      </c>
      <c r="B37" s="12" t="s">
        <v>97</v>
      </c>
      <c r="C37" s="25">
        <v>36000</v>
      </c>
      <c r="D37" s="47">
        <v>1000</v>
      </c>
      <c r="E37" s="59">
        <f t="shared" si="1"/>
        <v>36</v>
      </c>
      <c r="F37" s="59" t="s">
        <v>15</v>
      </c>
      <c r="G37" s="59">
        <v>1000</v>
      </c>
      <c r="H37" s="59"/>
      <c r="I37" s="59">
        <v>36000</v>
      </c>
      <c r="J37" s="59">
        <v>1000</v>
      </c>
      <c r="K37" s="60">
        <f t="shared" si="0"/>
        <v>36</v>
      </c>
    </row>
    <row r="38" spans="1:11" x14ac:dyDescent="0.2">
      <c r="A38" s="94" t="s">
        <v>79</v>
      </c>
      <c r="B38" s="12" t="s">
        <v>98</v>
      </c>
      <c r="C38" s="25">
        <v>36000</v>
      </c>
      <c r="D38" s="47">
        <v>1000</v>
      </c>
      <c r="E38" s="59">
        <f t="shared" si="1"/>
        <v>36</v>
      </c>
      <c r="F38" s="59" t="s">
        <v>15</v>
      </c>
      <c r="G38" s="59">
        <v>1000</v>
      </c>
      <c r="H38" s="59"/>
      <c r="I38" s="59">
        <v>36000</v>
      </c>
      <c r="J38" s="59">
        <v>1000</v>
      </c>
      <c r="K38" s="60">
        <f t="shared" si="0"/>
        <v>36</v>
      </c>
    </row>
    <row r="39" spans="1:11" ht="44.25" customHeight="1" x14ac:dyDescent="0.2">
      <c r="A39" s="94" t="s">
        <v>73</v>
      </c>
      <c r="B39" s="12" t="s">
        <v>99</v>
      </c>
      <c r="C39" s="25">
        <v>120000</v>
      </c>
      <c r="D39" s="47">
        <v>1000</v>
      </c>
      <c r="E39" s="59">
        <f t="shared" si="1"/>
        <v>120</v>
      </c>
      <c r="F39" s="59" t="s">
        <v>15</v>
      </c>
      <c r="G39" s="59">
        <v>1000</v>
      </c>
      <c r="H39" s="59"/>
      <c r="I39" s="59">
        <v>120000</v>
      </c>
      <c r="J39" s="59">
        <v>1000</v>
      </c>
      <c r="K39" s="60">
        <f t="shared" si="0"/>
        <v>120</v>
      </c>
    </row>
    <row r="40" spans="1:11" x14ac:dyDescent="0.2">
      <c r="A40" s="94" t="s">
        <v>77</v>
      </c>
      <c r="B40" s="12" t="s">
        <v>100</v>
      </c>
      <c r="C40" s="25">
        <v>120000</v>
      </c>
      <c r="D40" s="47">
        <v>1000</v>
      </c>
      <c r="E40" s="59">
        <f t="shared" si="1"/>
        <v>120</v>
      </c>
      <c r="F40" s="59" t="s">
        <v>15</v>
      </c>
      <c r="G40" s="59">
        <v>1000</v>
      </c>
      <c r="H40" s="59"/>
      <c r="I40" s="59">
        <v>120000</v>
      </c>
      <c r="J40" s="59">
        <v>1000</v>
      </c>
      <c r="K40" s="60">
        <f t="shared" si="0"/>
        <v>120</v>
      </c>
    </row>
    <row r="41" spans="1:11" ht="25.5" x14ac:dyDescent="0.2">
      <c r="A41" s="94" t="s">
        <v>101</v>
      </c>
      <c r="B41" s="12" t="s">
        <v>102</v>
      </c>
      <c r="C41" s="25">
        <v>180000</v>
      </c>
      <c r="D41" s="47">
        <v>1000</v>
      </c>
      <c r="E41" s="59">
        <f t="shared" si="1"/>
        <v>180</v>
      </c>
      <c r="F41" s="59">
        <v>50000</v>
      </c>
      <c r="G41" s="59">
        <v>1000</v>
      </c>
      <c r="H41" s="59">
        <f t="shared" si="2"/>
        <v>50</v>
      </c>
      <c r="I41" s="59">
        <v>130000</v>
      </c>
      <c r="J41" s="59">
        <v>1000</v>
      </c>
      <c r="K41" s="60">
        <f t="shared" si="0"/>
        <v>130</v>
      </c>
    </row>
    <row r="42" spans="1:11" ht="54.75" customHeight="1" x14ac:dyDescent="0.2">
      <c r="A42" s="94" t="s">
        <v>103</v>
      </c>
      <c r="B42" s="12" t="s">
        <v>104</v>
      </c>
      <c r="C42" s="25">
        <v>180000</v>
      </c>
      <c r="D42" s="47">
        <v>1000</v>
      </c>
      <c r="E42" s="59">
        <f t="shared" si="1"/>
        <v>180</v>
      </c>
      <c r="F42" s="59">
        <v>50000</v>
      </c>
      <c r="G42" s="59">
        <v>1000</v>
      </c>
      <c r="H42" s="59">
        <f t="shared" si="2"/>
        <v>50</v>
      </c>
      <c r="I42" s="59">
        <v>130000</v>
      </c>
      <c r="J42" s="59">
        <v>1000</v>
      </c>
      <c r="K42" s="60">
        <f t="shared" si="0"/>
        <v>130</v>
      </c>
    </row>
    <row r="43" spans="1:11" ht="25.5" x14ac:dyDescent="0.2">
      <c r="A43" s="94" t="s">
        <v>105</v>
      </c>
      <c r="B43" s="12" t="s">
        <v>106</v>
      </c>
      <c r="C43" s="25">
        <v>63000</v>
      </c>
      <c r="D43" s="47">
        <v>1000</v>
      </c>
      <c r="E43" s="59">
        <f t="shared" si="1"/>
        <v>63</v>
      </c>
      <c r="F43" s="59" t="s">
        <v>15</v>
      </c>
      <c r="G43" s="59">
        <v>1000</v>
      </c>
      <c r="H43" s="59"/>
      <c r="I43" s="59">
        <v>63000</v>
      </c>
      <c r="J43" s="59">
        <v>1000</v>
      </c>
      <c r="K43" s="60">
        <f t="shared" si="0"/>
        <v>63</v>
      </c>
    </row>
    <row r="44" spans="1:11" ht="25.5" x14ac:dyDescent="0.2">
      <c r="A44" s="94" t="s">
        <v>64</v>
      </c>
      <c r="B44" s="12" t="s">
        <v>107</v>
      </c>
      <c r="C44" s="25">
        <v>63000</v>
      </c>
      <c r="D44" s="47">
        <v>1000</v>
      </c>
      <c r="E44" s="59">
        <f t="shared" si="1"/>
        <v>63</v>
      </c>
      <c r="F44" s="59" t="s">
        <v>15</v>
      </c>
      <c r="G44" s="59">
        <v>1000</v>
      </c>
      <c r="H44" s="59"/>
      <c r="I44" s="59">
        <v>63000</v>
      </c>
      <c r="J44" s="59">
        <v>1000</v>
      </c>
      <c r="K44" s="60">
        <f t="shared" si="0"/>
        <v>63</v>
      </c>
    </row>
    <row r="45" spans="1:11" ht="38.25" x14ac:dyDescent="0.2">
      <c r="A45" s="94" t="s">
        <v>108</v>
      </c>
      <c r="B45" s="12" t="s">
        <v>109</v>
      </c>
      <c r="C45" s="25">
        <v>314943</v>
      </c>
      <c r="D45" s="47">
        <v>1000</v>
      </c>
      <c r="E45" s="59">
        <f t="shared" si="1"/>
        <v>314.94299999999998</v>
      </c>
      <c r="F45" s="59" t="s">
        <v>15</v>
      </c>
      <c r="G45" s="59">
        <v>1000</v>
      </c>
      <c r="H45" s="59"/>
      <c r="I45" s="59">
        <v>314943</v>
      </c>
      <c r="J45" s="59">
        <v>1000</v>
      </c>
      <c r="K45" s="60">
        <f t="shared" si="0"/>
        <v>314.94299999999998</v>
      </c>
    </row>
    <row r="46" spans="1:11" ht="25.5" x14ac:dyDescent="0.2">
      <c r="A46" s="94" t="s">
        <v>64</v>
      </c>
      <c r="B46" s="12" t="s">
        <v>110</v>
      </c>
      <c r="C46" s="25">
        <v>144943</v>
      </c>
      <c r="D46" s="47">
        <v>1000</v>
      </c>
      <c r="E46" s="59">
        <f t="shared" si="1"/>
        <v>144.94300000000001</v>
      </c>
      <c r="F46" s="59" t="s">
        <v>15</v>
      </c>
      <c r="G46" s="59">
        <v>1000</v>
      </c>
      <c r="H46" s="59"/>
      <c r="I46" s="59">
        <v>144943</v>
      </c>
      <c r="J46" s="59">
        <v>1000</v>
      </c>
      <c r="K46" s="60">
        <f t="shared" si="0"/>
        <v>144.94300000000001</v>
      </c>
    </row>
    <row r="47" spans="1:11" x14ac:dyDescent="0.2">
      <c r="A47" s="94" t="s">
        <v>111</v>
      </c>
      <c r="B47" s="12" t="s">
        <v>112</v>
      </c>
      <c r="C47" s="25">
        <v>170000</v>
      </c>
      <c r="D47" s="47">
        <v>1000</v>
      </c>
      <c r="E47" s="59">
        <f t="shared" si="1"/>
        <v>170</v>
      </c>
      <c r="F47" s="59" t="s">
        <v>15</v>
      </c>
      <c r="G47" s="59">
        <v>1000</v>
      </c>
      <c r="H47" s="59"/>
      <c r="I47" s="59">
        <v>170000</v>
      </c>
      <c r="J47" s="59">
        <v>1000</v>
      </c>
      <c r="K47" s="60">
        <f t="shared" si="0"/>
        <v>170</v>
      </c>
    </row>
    <row r="48" spans="1:11" ht="63.75" x14ac:dyDescent="0.2">
      <c r="A48" s="94" t="s">
        <v>113</v>
      </c>
      <c r="B48" s="12" t="s">
        <v>114</v>
      </c>
      <c r="C48" s="25">
        <v>300022</v>
      </c>
      <c r="D48" s="47">
        <v>1000</v>
      </c>
      <c r="E48" s="59">
        <f t="shared" si="1"/>
        <v>300.02199999999999</v>
      </c>
      <c r="F48" s="59" t="s">
        <v>15</v>
      </c>
      <c r="G48" s="59">
        <v>1000</v>
      </c>
      <c r="H48" s="59"/>
      <c r="I48" s="59">
        <v>300022</v>
      </c>
      <c r="J48" s="59">
        <v>1000</v>
      </c>
      <c r="K48" s="60">
        <f t="shared" si="0"/>
        <v>300.02199999999999</v>
      </c>
    </row>
    <row r="49" spans="1:11" ht="25.5" x14ac:dyDescent="0.2">
      <c r="A49" s="94" t="s">
        <v>64</v>
      </c>
      <c r="B49" s="12" t="s">
        <v>115</v>
      </c>
      <c r="C49" s="25">
        <v>300022</v>
      </c>
      <c r="D49" s="47">
        <v>1000</v>
      </c>
      <c r="E49" s="59">
        <f t="shared" si="1"/>
        <v>300.02199999999999</v>
      </c>
      <c r="F49" s="59" t="s">
        <v>15</v>
      </c>
      <c r="G49" s="59">
        <v>1000</v>
      </c>
      <c r="H49" s="59"/>
      <c r="I49" s="59">
        <v>300022</v>
      </c>
      <c r="J49" s="59">
        <v>1000</v>
      </c>
      <c r="K49" s="60">
        <f t="shared" si="0"/>
        <v>300.02199999999999</v>
      </c>
    </row>
    <row r="50" spans="1:11" ht="28.5" customHeight="1" x14ac:dyDescent="0.2">
      <c r="A50" s="93" t="s">
        <v>116</v>
      </c>
      <c r="B50" s="46" t="s">
        <v>117</v>
      </c>
      <c r="C50" s="47">
        <v>1514000</v>
      </c>
      <c r="D50" s="47">
        <v>1000</v>
      </c>
      <c r="E50" s="59">
        <f t="shared" si="1"/>
        <v>1514</v>
      </c>
      <c r="F50" s="59">
        <v>26500</v>
      </c>
      <c r="G50" s="59">
        <v>1000</v>
      </c>
      <c r="H50" s="59">
        <f t="shared" si="2"/>
        <v>26.5</v>
      </c>
      <c r="I50" s="59">
        <f>C50-F50</f>
        <v>1487500</v>
      </c>
      <c r="J50" s="59">
        <v>1000</v>
      </c>
      <c r="K50" s="60">
        <f t="shared" si="0"/>
        <v>1487.5</v>
      </c>
    </row>
    <row r="51" spans="1:11" ht="51" x14ac:dyDescent="0.2">
      <c r="A51" s="94" t="s">
        <v>118</v>
      </c>
      <c r="B51" s="12" t="s">
        <v>119</v>
      </c>
      <c r="C51" s="25">
        <v>1314000</v>
      </c>
      <c r="D51" s="47">
        <v>1000</v>
      </c>
      <c r="E51" s="59">
        <f t="shared" si="1"/>
        <v>1314</v>
      </c>
      <c r="F51" s="59" t="s">
        <v>15</v>
      </c>
      <c r="G51" s="59">
        <v>1000</v>
      </c>
      <c r="H51" s="59"/>
      <c r="I51" s="59">
        <v>1314000</v>
      </c>
      <c r="J51" s="59">
        <v>1000</v>
      </c>
      <c r="K51" s="60">
        <f t="shared" si="0"/>
        <v>1314</v>
      </c>
    </row>
    <row r="52" spans="1:11" ht="38.25" x14ac:dyDescent="0.2">
      <c r="A52" s="94" t="s">
        <v>120</v>
      </c>
      <c r="B52" s="12" t="s">
        <v>121</v>
      </c>
      <c r="C52" s="25">
        <v>1314000</v>
      </c>
      <c r="D52" s="47">
        <v>1000</v>
      </c>
      <c r="E52" s="59">
        <f t="shared" si="1"/>
        <v>1314</v>
      </c>
      <c r="F52" s="59" t="s">
        <v>15</v>
      </c>
      <c r="G52" s="59">
        <v>1000</v>
      </c>
      <c r="H52" s="59"/>
      <c r="I52" s="59">
        <v>1314000</v>
      </c>
      <c r="J52" s="59">
        <v>1000</v>
      </c>
      <c r="K52" s="60">
        <f t="shared" si="0"/>
        <v>1314</v>
      </c>
    </row>
    <row r="53" spans="1:11" ht="25.5" x14ac:dyDescent="0.2">
      <c r="A53" s="94" t="s">
        <v>64</v>
      </c>
      <c r="B53" s="12" t="s">
        <v>122</v>
      </c>
      <c r="C53" s="25">
        <v>1314000</v>
      </c>
      <c r="D53" s="47">
        <v>1000</v>
      </c>
      <c r="E53" s="59">
        <f t="shared" si="1"/>
        <v>1314</v>
      </c>
      <c r="F53" s="59" t="s">
        <v>15</v>
      </c>
      <c r="G53" s="59">
        <v>1000</v>
      </c>
      <c r="H53" s="59"/>
      <c r="I53" s="59">
        <v>1314000</v>
      </c>
      <c r="J53" s="59">
        <v>1000</v>
      </c>
      <c r="K53" s="60">
        <f t="shared" si="0"/>
        <v>1314</v>
      </c>
    </row>
    <row r="54" spans="1:11" ht="45" customHeight="1" x14ac:dyDescent="0.2">
      <c r="A54" s="94" t="s">
        <v>123</v>
      </c>
      <c r="B54" s="12" t="s">
        <v>124</v>
      </c>
      <c r="C54" s="25">
        <v>200000</v>
      </c>
      <c r="D54" s="47">
        <v>1000</v>
      </c>
      <c r="E54" s="59">
        <f t="shared" si="1"/>
        <v>200</v>
      </c>
      <c r="F54" s="59">
        <v>26500</v>
      </c>
      <c r="G54" s="59">
        <v>1000</v>
      </c>
      <c r="H54" s="59">
        <f t="shared" si="2"/>
        <v>26.5</v>
      </c>
      <c r="I54" s="59">
        <v>173500</v>
      </c>
      <c r="J54" s="59">
        <v>1000</v>
      </c>
      <c r="K54" s="60">
        <f t="shared" si="0"/>
        <v>173.5</v>
      </c>
    </row>
    <row r="55" spans="1:11" ht="25.5" x14ac:dyDescent="0.2">
      <c r="A55" s="94" t="s">
        <v>125</v>
      </c>
      <c r="B55" s="12" t="s">
        <v>126</v>
      </c>
      <c r="C55" s="25">
        <v>200000</v>
      </c>
      <c r="D55" s="47">
        <v>1000</v>
      </c>
      <c r="E55" s="59">
        <f t="shared" si="1"/>
        <v>200</v>
      </c>
      <c r="F55" s="59">
        <v>26500</v>
      </c>
      <c r="G55" s="59">
        <v>1000</v>
      </c>
      <c r="H55" s="59">
        <f t="shared" si="2"/>
        <v>26.5</v>
      </c>
      <c r="I55" s="59">
        <v>173500</v>
      </c>
      <c r="J55" s="59">
        <v>1000</v>
      </c>
      <c r="K55" s="60">
        <f t="shared" si="0"/>
        <v>173.5</v>
      </c>
    </row>
    <row r="56" spans="1:11" ht="25.5" x14ac:dyDescent="0.2">
      <c r="A56" s="94" t="s">
        <v>64</v>
      </c>
      <c r="B56" s="12" t="s">
        <v>127</v>
      </c>
      <c r="C56" s="25">
        <v>200000</v>
      </c>
      <c r="D56" s="47">
        <v>1000</v>
      </c>
      <c r="E56" s="59">
        <f t="shared" si="1"/>
        <v>200</v>
      </c>
      <c r="F56" s="59">
        <v>26500</v>
      </c>
      <c r="G56" s="59">
        <v>1000</v>
      </c>
      <c r="H56" s="59">
        <f t="shared" si="2"/>
        <v>26.5</v>
      </c>
      <c r="I56" s="59">
        <v>173500</v>
      </c>
      <c r="J56" s="59">
        <v>1000</v>
      </c>
      <c r="K56" s="60">
        <f t="shared" si="0"/>
        <v>173.5</v>
      </c>
    </row>
    <row r="57" spans="1:11" x14ac:dyDescent="0.2">
      <c r="A57" s="93" t="s">
        <v>128</v>
      </c>
      <c r="B57" s="46" t="s">
        <v>129</v>
      </c>
      <c r="C57" s="47">
        <v>35681797.409999996</v>
      </c>
      <c r="D57" s="47">
        <v>1000</v>
      </c>
      <c r="E57" s="59">
        <f t="shared" si="1"/>
        <v>35681.797409999999</v>
      </c>
      <c r="F57" s="59">
        <v>4103000</v>
      </c>
      <c r="G57" s="59">
        <v>1000</v>
      </c>
      <c r="H57" s="59">
        <f t="shared" si="2"/>
        <v>4103</v>
      </c>
      <c r="I57" s="59">
        <f>C57-F57</f>
        <v>31578797.409999996</v>
      </c>
      <c r="J57" s="59">
        <v>1000</v>
      </c>
      <c r="K57" s="60">
        <f t="shared" si="0"/>
        <v>31578.797409999996</v>
      </c>
    </row>
    <row r="58" spans="1:11" ht="25.5" x14ac:dyDescent="0.2">
      <c r="A58" s="93" t="s">
        <v>130</v>
      </c>
      <c r="B58" s="46" t="s">
        <v>131</v>
      </c>
      <c r="C58" s="47">
        <v>34651797.409999996</v>
      </c>
      <c r="D58" s="47">
        <v>1000</v>
      </c>
      <c r="E58" s="59">
        <f t="shared" si="1"/>
        <v>34651.797409999999</v>
      </c>
      <c r="F58" s="59">
        <v>4103000</v>
      </c>
      <c r="G58" s="59">
        <v>1000</v>
      </c>
      <c r="H58" s="59">
        <f t="shared" si="2"/>
        <v>4103</v>
      </c>
      <c r="I58" s="59">
        <f>C58-F58</f>
        <v>30548797.409999996</v>
      </c>
      <c r="J58" s="59">
        <v>1000</v>
      </c>
      <c r="K58" s="60">
        <f t="shared" si="0"/>
        <v>30548.797409999996</v>
      </c>
    </row>
    <row r="59" spans="1:11" ht="25.5" x14ac:dyDescent="0.2">
      <c r="A59" s="94" t="s">
        <v>64</v>
      </c>
      <c r="B59" s="12" t="s">
        <v>132</v>
      </c>
      <c r="C59" s="25">
        <v>3113020</v>
      </c>
      <c r="D59" s="47">
        <v>1000</v>
      </c>
      <c r="E59" s="59">
        <f t="shared" si="1"/>
        <v>3113.02</v>
      </c>
      <c r="F59" s="59" t="s">
        <v>15</v>
      </c>
      <c r="G59" s="59">
        <v>1000</v>
      </c>
      <c r="H59" s="59"/>
      <c r="I59" s="59">
        <v>3113020</v>
      </c>
      <c r="J59" s="59">
        <v>1000</v>
      </c>
      <c r="K59" s="60">
        <f t="shared" si="0"/>
        <v>3113.02</v>
      </c>
    </row>
    <row r="60" spans="1:11" ht="51" x14ac:dyDescent="0.2">
      <c r="A60" s="94" t="s">
        <v>133</v>
      </c>
      <c r="B60" s="12" t="s">
        <v>134</v>
      </c>
      <c r="C60" s="25">
        <v>2797010</v>
      </c>
      <c r="D60" s="47">
        <v>1000</v>
      </c>
      <c r="E60" s="59">
        <f t="shared" si="1"/>
        <v>2797.01</v>
      </c>
      <c r="F60" s="59" t="s">
        <v>15</v>
      </c>
      <c r="G60" s="59">
        <v>1000</v>
      </c>
      <c r="H60" s="59"/>
      <c r="I60" s="59">
        <v>2797010</v>
      </c>
      <c r="J60" s="59">
        <v>1000</v>
      </c>
      <c r="K60" s="60">
        <f t="shared" si="0"/>
        <v>2797.01</v>
      </c>
    </row>
    <row r="61" spans="1:11" ht="25.5" x14ac:dyDescent="0.2">
      <c r="A61" s="94" t="s">
        <v>64</v>
      </c>
      <c r="B61" s="12" t="s">
        <v>135</v>
      </c>
      <c r="C61" s="25">
        <v>2797010</v>
      </c>
      <c r="D61" s="47">
        <v>1000</v>
      </c>
      <c r="E61" s="59">
        <f t="shared" si="1"/>
        <v>2797.01</v>
      </c>
      <c r="F61" s="59" t="s">
        <v>15</v>
      </c>
      <c r="G61" s="59">
        <v>1000</v>
      </c>
      <c r="H61" s="59"/>
      <c r="I61" s="59">
        <v>2797010</v>
      </c>
      <c r="J61" s="59">
        <v>1000</v>
      </c>
      <c r="K61" s="60">
        <f t="shared" si="0"/>
        <v>2797.01</v>
      </c>
    </row>
    <row r="62" spans="1:11" ht="38.25" x14ac:dyDescent="0.2">
      <c r="A62" s="94" t="s">
        <v>136</v>
      </c>
      <c r="B62" s="12" t="s">
        <v>137</v>
      </c>
      <c r="C62" s="25">
        <v>8080808.0800000001</v>
      </c>
      <c r="D62" s="47">
        <v>1000</v>
      </c>
      <c r="E62" s="59">
        <f t="shared" si="1"/>
        <v>8080.8080799999998</v>
      </c>
      <c r="F62" s="59" t="s">
        <v>15</v>
      </c>
      <c r="G62" s="59">
        <v>1000</v>
      </c>
      <c r="H62" s="59"/>
      <c r="I62" s="59">
        <v>8080808.0800000001</v>
      </c>
      <c r="J62" s="59">
        <v>1000</v>
      </c>
      <c r="K62" s="60">
        <f t="shared" si="0"/>
        <v>8080.8080799999998</v>
      </c>
    </row>
    <row r="63" spans="1:11" ht="25.5" x14ac:dyDescent="0.2">
      <c r="A63" s="94" t="s">
        <v>64</v>
      </c>
      <c r="B63" s="12" t="s">
        <v>138</v>
      </c>
      <c r="C63" s="25">
        <v>8080808.0800000001</v>
      </c>
      <c r="D63" s="47">
        <v>1000</v>
      </c>
      <c r="E63" s="59">
        <f t="shared" si="1"/>
        <v>8080.8080799999998</v>
      </c>
      <c r="F63" s="59" t="s">
        <v>15</v>
      </c>
      <c r="G63" s="59">
        <v>1000</v>
      </c>
      <c r="H63" s="59"/>
      <c r="I63" s="59">
        <v>8080808.0800000001</v>
      </c>
      <c r="J63" s="59">
        <v>1000</v>
      </c>
      <c r="K63" s="60">
        <f t="shared" si="0"/>
        <v>8080.8080799999998</v>
      </c>
    </row>
    <row r="64" spans="1:11" ht="25.5" x14ac:dyDescent="0.2">
      <c r="A64" s="94" t="s">
        <v>130</v>
      </c>
      <c r="B64" s="12" t="s">
        <v>139</v>
      </c>
      <c r="C64" s="25">
        <v>20660959.329999998</v>
      </c>
      <c r="D64" s="47">
        <v>1000</v>
      </c>
      <c r="E64" s="59">
        <f t="shared" si="1"/>
        <v>20660.959329999998</v>
      </c>
      <c r="F64" s="59">
        <v>4103000</v>
      </c>
      <c r="G64" s="59">
        <v>1000</v>
      </c>
      <c r="H64" s="59">
        <f t="shared" si="2"/>
        <v>4103</v>
      </c>
      <c r="I64" s="59">
        <f>C64-F64</f>
        <v>16557959.329999998</v>
      </c>
      <c r="J64" s="59">
        <v>1000</v>
      </c>
      <c r="K64" s="60">
        <f t="shared" si="0"/>
        <v>16557.959329999998</v>
      </c>
    </row>
    <row r="65" spans="1:11" ht="89.25" x14ac:dyDescent="0.2">
      <c r="A65" s="94" t="s">
        <v>140</v>
      </c>
      <c r="B65" s="12" t="s">
        <v>141</v>
      </c>
      <c r="C65" s="25">
        <v>20660959.329999998</v>
      </c>
      <c r="D65" s="47">
        <v>1000</v>
      </c>
      <c r="E65" s="59">
        <f t="shared" si="1"/>
        <v>20660.959329999998</v>
      </c>
      <c r="F65" s="59">
        <v>4103000</v>
      </c>
      <c r="G65" s="59">
        <v>1000</v>
      </c>
      <c r="H65" s="59">
        <f t="shared" si="2"/>
        <v>4103</v>
      </c>
      <c r="I65" s="59">
        <v>16557959.33</v>
      </c>
      <c r="J65" s="59">
        <v>1000</v>
      </c>
      <c r="K65" s="60">
        <f t="shared" si="0"/>
        <v>16557.959330000002</v>
      </c>
    </row>
    <row r="66" spans="1:11" ht="25.5" x14ac:dyDescent="0.2">
      <c r="A66" s="93" t="s">
        <v>142</v>
      </c>
      <c r="B66" s="46" t="s">
        <v>143</v>
      </c>
      <c r="C66" s="47">
        <v>1030000</v>
      </c>
      <c r="D66" s="47">
        <v>1000</v>
      </c>
      <c r="E66" s="61">
        <f t="shared" ref="E66:E114" si="3">C66/D66</f>
        <v>1030</v>
      </c>
      <c r="F66" s="61" t="s">
        <v>15</v>
      </c>
      <c r="G66" s="61">
        <v>1000</v>
      </c>
      <c r="H66" s="61"/>
      <c r="I66" s="61">
        <v>1030000</v>
      </c>
      <c r="J66" s="61">
        <v>1000</v>
      </c>
      <c r="K66" s="62">
        <f t="shared" si="0"/>
        <v>1030</v>
      </c>
    </row>
    <row r="67" spans="1:11" ht="25.5" x14ac:dyDescent="0.2">
      <c r="A67" s="94" t="s">
        <v>144</v>
      </c>
      <c r="B67" s="12" t="s">
        <v>145</v>
      </c>
      <c r="C67" s="25">
        <v>530000</v>
      </c>
      <c r="D67" s="47">
        <v>1000</v>
      </c>
      <c r="E67" s="59">
        <f t="shared" si="3"/>
        <v>530</v>
      </c>
      <c r="F67" s="59" t="s">
        <v>15</v>
      </c>
      <c r="G67" s="59">
        <v>1000</v>
      </c>
      <c r="H67" s="59"/>
      <c r="I67" s="59">
        <v>530000</v>
      </c>
      <c r="J67" s="59">
        <v>1000</v>
      </c>
      <c r="K67" s="60">
        <f t="shared" si="0"/>
        <v>530</v>
      </c>
    </row>
    <row r="68" spans="1:11" ht="25.5" x14ac:dyDescent="0.2">
      <c r="A68" s="94" t="s">
        <v>64</v>
      </c>
      <c r="B68" s="12" t="s">
        <v>146</v>
      </c>
      <c r="C68" s="25">
        <v>530000</v>
      </c>
      <c r="D68" s="47">
        <v>1000</v>
      </c>
      <c r="E68" s="59">
        <f t="shared" si="3"/>
        <v>530</v>
      </c>
      <c r="F68" s="59" t="s">
        <v>15</v>
      </c>
      <c r="G68" s="59">
        <v>1000</v>
      </c>
      <c r="H68" s="59"/>
      <c r="I68" s="59">
        <v>530000</v>
      </c>
      <c r="J68" s="59">
        <v>1000</v>
      </c>
      <c r="K68" s="60">
        <f t="shared" si="0"/>
        <v>530</v>
      </c>
    </row>
    <row r="69" spans="1:11" ht="89.25" x14ac:dyDescent="0.2">
      <c r="A69" s="94" t="s">
        <v>147</v>
      </c>
      <c r="B69" s="12" t="s">
        <v>148</v>
      </c>
      <c r="C69" s="25">
        <v>500000</v>
      </c>
      <c r="D69" s="47">
        <v>1000</v>
      </c>
      <c r="E69" s="59">
        <f t="shared" si="3"/>
        <v>500</v>
      </c>
      <c r="F69" s="59" t="s">
        <v>15</v>
      </c>
      <c r="G69" s="59">
        <v>1000</v>
      </c>
      <c r="H69" s="59"/>
      <c r="I69" s="59">
        <v>500000</v>
      </c>
      <c r="J69" s="59">
        <v>1000</v>
      </c>
      <c r="K69" s="60">
        <f t="shared" si="0"/>
        <v>500</v>
      </c>
    </row>
    <row r="70" spans="1:11" ht="25.5" x14ac:dyDescent="0.2">
      <c r="A70" s="94" t="s">
        <v>64</v>
      </c>
      <c r="B70" s="12" t="s">
        <v>149</v>
      </c>
      <c r="C70" s="25">
        <v>500000</v>
      </c>
      <c r="D70" s="47">
        <v>1000</v>
      </c>
      <c r="E70" s="59">
        <f t="shared" si="3"/>
        <v>500</v>
      </c>
      <c r="F70" s="59" t="s">
        <v>15</v>
      </c>
      <c r="G70" s="59">
        <v>1000</v>
      </c>
      <c r="H70" s="59"/>
      <c r="I70" s="59">
        <v>500000</v>
      </c>
      <c r="J70" s="59">
        <v>1000</v>
      </c>
      <c r="K70" s="60">
        <f t="shared" ref="K70:K131" si="4">I70/J70</f>
        <v>500</v>
      </c>
    </row>
    <row r="71" spans="1:11" ht="25.5" x14ac:dyDescent="0.2">
      <c r="A71" s="93" t="s">
        <v>150</v>
      </c>
      <c r="B71" s="46" t="s">
        <v>151</v>
      </c>
      <c r="C71" s="47">
        <v>448477335.67000002</v>
      </c>
      <c r="D71" s="47">
        <v>1000</v>
      </c>
      <c r="E71" s="61">
        <f t="shared" si="3"/>
        <v>448477.33567</v>
      </c>
      <c r="F71" s="61">
        <v>158981860.91</v>
      </c>
      <c r="G71" s="61">
        <v>1000</v>
      </c>
      <c r="H71" s="61">
        <f t="shared" ref="H71:H121" si="5">F71/G71</f>
        <v>158981.86090999999</v>
      </c>
      <c r="I71" s="61">
        <v>448477335.67000002</v>
      </c>
      <c r="J71" s="61">
        <v>1000</v>
      </c>
      <c r="K71" s="62">
        <f t="shared" si="4"/>
        <v>448477.33567</v>
      </c>
    </row>
    <row r="72" spans="1:11" x14ac:dyDescent="0.2">
      <c r="A72" s="93" t="s">
        <v>152</v>
      </c>
      <c r="B72" s="46" t="s">
        <v>153</v>
      </c>
      <c r="C72" s="47">
        <v>406253084</v>
      </c>
      <c r="D72" s="47">
        <v>1000</v>
      </c>
      <c r="E72" s="61">
        <f t="shared" si="3"/>
        <v>406253.08399999997</v>
      </c>
      <c r="F72" s="61">
        <v>148315194.24000001</v>
      </c>
      <c r="G72" s="61">
        <v>1000</v>
      </c>
      <c r="H72" s="61">
        <f t="shared" si="5"/>
        <v>148315.19424000001</v>
      </c>
      <c r="I72" s="61">
        <v>406253084</v>
      </c>
      <c r="J72" s="61">
        <v>1000</v>
      </c>
      <c r="K72" s="62">
        <f t="shared" si="4"/>
        <v>406253.08399999997</v>
      </c>
    </row>
    <row r="73" spans="1:11" ht="76.5" x14ac:dyDescent="0.2">
      <c r="A73" s="94" t="s">
        <v>154</v>
      </c>
      <c r="B73" s="12" t="s">
        <v>155</v>
      </c>
      <c r="C73" s="25">
        <v>396446447</v>
      </c>
      <c r="D73" s="47">
        <v>1000</v>
      </c>
      <c r="E73" s="59">
        <f t="shared" si="3"/>
        <v>396446.44699999999</v>
      </c>
      <c r="F73" s="59">
        <v>148029594.24000001</v>
      </c>
      <c r="G73" s="59">
        <v>1000</v>
      </c>
      <c r="H73" s="59">
        <f t="shared" si="5"/>
        <v>148029.59424000001</v>
      </c>
      <c r="I73" s="59">
        <v>396446447</v>
      </c>
      <c r="J73" s="59">
        <v>1000</v>
      </c>
      <c r="K73" s="60">
        <f t="shared" si="4"/>
        <v>396446.44699999999</v>
      </c>
    </row>
    <row r="74" spans="1:11" ht="51" x14ac:dyDescent="0.2">
      <c r="A74" s="94" t="s">
        <v>156</v>
      </c>
      <c r="B74" s="12" t="s">
        <v>157</v>
      </c>
      <c r="C74" s="25">
        <v>396446447</v>
      </c>
      <c r="D74" s="47">
        <v>1000</v>
      </c>
      <c r="E74" s="59">
        <f t="shared" si="3"/>
        <v>396446.44699999999</v>
      </c>
      <c r="F74" s="59">
        <v>148029594.24000001</v>
      </c>
      <c r="G74" s="59">
        <v>1000</v>
      </c>
      <c r="H74" s="59">
        <f t="shared" si="5"/>
        <v>148029.59424000001</v>
      </c>
      <c r="I74" s="59">
        <v>248416852.75999999</v>
      </c>
      <c r="J74" s="59">
        <v>1000</v>
      </c>
      <c r="K74" s="60">
        <f t="shared" si="4"/>
        <v>248416.85275999998</v>
      </c>
    </row>
    <row r="75" spans="1:11" ht="25.5" x14ac:dyDescent="0.2">
      <c r="A75" s="94" t="s">
        <v>158</v>
      </c>
      <c r="B75" s="12" t="s">
        <v>159</v>
      </c>
      <c r="C75" s="25">
        <v>350000</v>
      </c>
      <c r="D75" s="47">
        <v>1000</v>
      </c>
      <c r="E75" s="59">
        <f t="shared" si="3"/>
        <v>350</v>
      </c>
      <c r="F75" s="59" t="s">
        <v>15</v>
      </c>
      <c r="G75" s="59">
        <v>1000</v>
      </c>
      <c r="H75" s="59"/>
      <c r="I75" s="59">
        <v>350000</v>
      </c>
      <c r="J75" s="59">
        <v>1000</v>
      </c>
      <c r="K75" s="60">
        <f t="shared" si="4"/>
        <v>350</v>
      </c>
    </row>
    <row r="76" spans="1:11" ht="25.5" x14ac:dyDescent="0.2">
      <c r="A76" s="94" t="s">
        <v>64</v>
      </c>
      <c r="B76" s="12" t="s">
        <v>160</v>
      </c>
      <c r="C76" s="25">
        <v>350000</v>
      </c>
      <c r="D76" s="47">
        <v>1000</v>
      </c>
      <c r="E76" s="59">
        <f t="shared" si="3"/>
        <v>350</v>
      </c>
      <c r="F76" s="59" t="s">
        <v>15</v>
      </c>
      <c r="G76" s="59">
        <v>1000</v>
      </c>
      <c r="H76" s="59"/>
      <c r="I76" s="59">
        <v>350000</v>
      </c>
      <c r="J76" s="59">
        <v>1000</v>
      </c>
      <c r="K76" s="60">
        <f t="shared" si="4"/>
        <v>350</v>
      </c>
    </row>
    <row r="77" spans="1:11" ht="63.75" x14ac:dyDescent="0.2">
      <c r="A77" s="94" t="s">
        <v>161</v>
      </c>
      <c r="B77" s="12" t="s">
        <v>162</v>
      </c>
      <c r="C77" s="25">
        <v>9456637</v>
      </c>
      <c r="D77" s="47">
        <v>1000</v>
      </c>
      <c r="E77" s="59">
        <f t="shared" si="3"/>
        <v>9456.6370000000006</v>
      </c>
      <c r="F77" s="59">
        <v>285600</v>
      </c>
      <c r="G77" s="59">
        <v>1000</v>
      </c>
      <c r="H77" s="59">
        <f t="shared" si="5"/>
        <v>285.60000000000002</v>
      </c>
      <c r="I77" s="59">
        <v>9171037</v>
      </c>
      <c r="J77" s="59">
        <v>1000</v>
      </c>
      <c r="K77" s="60">
        <f t="shared" si="4"/>
        <v>9171.0370000000003</v>
      </c>
    </row>
    <row r="78" spans="1:11" ht="25.5" x14ac:dyDescent="0.2">
      <c r="A78" s="94" t="s">
        <v>64</v>
      </c>
      <c r="B78" s="12" t="s">
        <v>163</v>
      </c>
      <c r="C78" s="25">
        <v>9456637</v>
      </c>
      <c r="D78" s="47">
        <v>1000</v>
      </c>
      <c r="E78" s="59">
        <f t="shared" si="3"/>
        <v>9456.6370000000006</v>
      </c>
      <c r="F78" s="59">
        <v>285600</v>
      </c>
      <c r="G78" s="59">
        <v>1000</v>
      </c>
      <c r="H78" s="59">
        <f t="shared" si="5"/>
        <v>285.60000000000002</v>
      </c>
      <c r="I78" s="59">
        <v>9171037</v>
      </c>
      <c r="J78" s="59">
        <v>1000</v>
      </c>
      <c r="K78" s="60">
        <f t="shared" si="4"/>
        <v>9171.0370000000003</v>
      </c>
    </row>
    <row r="79" spans="1:11" x14ac:dyDescent="0.2">
      <c r="A79" s="93" t="s">
        <v>164</v>
      </c>
      <c r="B79" s="46" t="s">
        <v>165</v>
      </c>
      <c r="C79" s="47">
        <v>42224251.670000002</v>
      </c>
      <c r="D79" s="47">
        <v>1000</v>
      </c>
      <c r="E79" s="61">
        <f t="shared" si="3"/>
        <v>42224.251670000005</v>
      </c>
      <c r="F79" s="61">
        <v>10666666.67</v>
      </c>
      <c r="G79" s="61">
        <v>1000</v>
      </c>
      <c r="H79" s="61">
        <f t="shared" si="5"/>
        <v>10666.666670000001</v>
      </c>
      <c r="I79" s="61">
        <v>42224251.670000002</v>
      </c>
      <c r="J79" s="61">
        <v>1000</v>
      </c>
      <c r="K79" s="62">
        <f t="shared" si="4"/>
        <v>42224.251670000005</v>
      </c>
    </row>
    <row r="80" spans="1:11" ht="25.5" x14ac:dyDescent="0.2">
      <c r="A80" s="94" t="s">
        <v>166</v>
      </c>
      <c r="B80" s="12" t="s">
        <v>167</v>
      </c>
      <c r="C80" s="25">
        <v>8066666.6699999999</v>
      </c>
      <c r="D80" s="47">
        <v>1000</v>
      </c>
      <c r="E80" s="59">
        <f t="shared" si="3"/>
        <v>8066.6666699999996</v>
      </c>
      <c r="F80" s="59">
        <v>5266666.67</v>
      </c>
      <c r="G80" s="59">
        <v>1000</v>
      </c>
      <c r="H80" s="59">
        <f t="shared" si="5"/>
        <v>5266.6666699999996</v>
      </c>
      <c r="I80" s="59">
        <v>2800000</v>
      </c>
      <c r="J80" s="59">
        <v>1000</v>
      </c>
      <c r="K80" s="60">
        <f t="shared" si="4"/>
        <v>2800</v>
      </c>
    </row>
    <row r="81" spans="1:11" ht="63.75" x14ac:dyDescent="0.2">
      <c r="A81" s="94" t="s">
        <v>168</v>
      </c>
      <c r="B81" s="12" t="s">
        <v>169</v>
      </c>
      <c r="C81" s="25">
        <v>8953590</v>
      </c>
      <c r="D81" s="47">
        <v>1000</v>
      </c>
      <c r="E81" s="59">
        <f t="shared" si="3"/>
        <v>8953.59</v>
      </c>
      <c r="F81" s="59" t="s">
        <v>15</v>
      </c>
      <c r="G81" s="59">
        <v>1000</v>
      </c>
      <c r="H81" s="59"/>
      <c r="I81" s="59">
        <v>8953590</v>
      </c>
      <c r="J81" s="59">
        <v>1000</v>
      </c>
      <c r="K81" s="60">
        <f t="shared" si="4"/>
        <v>8953.59</v>
      </c>
    </row>
    <row r="82" spans="1:11" ht="25.5" x14ac:dyDescent="0.2">
      <c r="A82" s="94" t="s">
        <v>64</v>
      </c>
      <c r="B82" s="12" t="s">
        <v>170</v>
      </c>
      <c r="C82" s="25">
        <v>8953590</v>
      </c>
      <c r="D82" s="47">
        <v>1000</v>
      </c>
      <c r="E82" s="59">
        <f t="shared" si="3"/>
        <v>8953.59</v>
      </c>
      <c r="F82" s="59" t="s">
        <v>15</v>
      </c>
      <c r="G82" s="59">
        <v>1000</v>
      </c>
      <c r="H82" s="59"/>
      <c r="I82" s="59">
        <v>8953590</v>
      </c>
      <c r="J82" s="59">
        <v>1000</v>
      </c>
      <c r="K82" s="60">
        <f t="shared" si="4"/>
        <v>8953.59</v>
      </c>
    </row>
    <row r="83" spans="1:11" ht="38.25" x14ac:dyDescent="0.2">
      <c r="A83" s="94" t="s">
        <v>171</v>
      </c>
      <c r="B83" s="12" t="s">
        <v>172</v>
      </c>
      <c r="C83" s="25">
        <v>6138210</v>
      </c>
      <c r="D83" s="47">
        <v>1000</v>
      </c>
      <c r="E83" s="59">
        <f t="shared" si="3"/>
        <v>6138.21</v>
      </c>
      <c r="F83" s="59">
        <v>2050000</v>
      </c>
      <c r="G83" s="59">
        <v>1000</v>
      </c>
      <c r="H83" s="59">
        <f t="shared" si="5"/>
        <v>2050</v>
      </c>
      <c r="I83" s="59">
        <v>4088210</v>
      </c>
      <c r="J83" s="59">
        <v>1000</v>
      </c>
      <c r="K83" s="60">
        <f t="shared" si="4"/>
        <v>4088.21</v>
      </c>
    </row>
    <row r="84" spans="1:11" ht="89.25" x14ac:dyDescent="0.2">
      <c r="A84" s="94" t="s">
        <v>140</v>
      </c>
      <c r="B84" s="12" t="s">
        <v>173</v>
      </c>
      <c r="C84" s="25">
        <v>6138210</v>
      </c>
      <c r="D84" s="47">
        <v>1000</v>
      </c>
      <c r="E84" s="59">
        <f t="shared" si="3"/>
        <v>6138.21</v>
      </c>
      <c r="F84" s="59">
        <v>2050000</v>
      </c>
      <c r="G84" s="59">
        <v>1000</v>
      </c>
      <c r="H84" s="59">
        <f t="shared" si="5"/>
        <v>2050</v>
      </c>
      <c r="I84" s="59">
        <v>4088210</v>
      </c>
      <c r="J84" s="59">
        <v>1000</v>
      </c>
      <c r="K84" s="60">
        <f t="shared" si="4"/>
        <v>4088.21</v>
      </c>
    </row>
    <row r="85" spans="1:11" ht="38.25" x14ac:dyDescent="0.2">
      <c r="A85" s="94" t="s">
        <v>174</v>
      </c>
      <c r="B85" s="12" t="s">
        <v>175</v>
      </c>
      <c r="C85" s="25">
        <v>16590885</v>
      </c>
      <c r="D85" s="47">
        <v>1000</v>
      </c>
      <c r="E85" s="59">
        <f t="shared" si="3"/>
        <v>16590.884999999998</v>
      </c>
      <c r="F85" s="59">
        <v>3350000</v>
      </c>
      <c r="G85" s="59">
        <v>1000</v>
      </c>
      <c r="H85" s="59">
        <f t="shared" si="5"/>
        <v>3350</v>
      </c>
      <c r="I85" s="59">
        <v>13240885</v>
      </c>
      <c r="J85" s="59">
        <v>1000</v>
      </c>
      <c r="K85" s="60">
        <f t="shared" si="4"/>
        <v>13240.885</v>
      </c>
    </row>
    <row r="86" spans="1:11" ht="89.25" x14ac:dyDescent="0.2">
      <c r="A86" s="94" t="s">
        <v>140</v>
      </c>
      <c r="B86" s="12" t="s">
        <v>176</v>
      </c>
      <c r="C86" s="25">
        <v>16590885</v>
      </c>
      <c r="D86" s="47">
        <v>1000</v>
      </c>
      <c r="E86" s="59">
        <f t="shared" si="3"/>
        <v>16590.884999999998</v>
      </c>
      <c r="F86" s="59">
        <v>3350000</v>
      </c>
      <c r="G86" s="59">
        <v>1000</v>
      </c>
      <c r="H86" s="59">
        <f t="shared" si="5"/>
        <v>3350</v>
      </c>
      <c r="I86" s="59">
        <v>13240885</v>
      </c>
      <c r="J86" s="59">
        <v>1000</v>
      </c>
      <c r="K86" s="60">
        <f t="shared" si="4"/>
        <v>13240.885</v>
      </c>
    </row>
    <row r="87" spans="1:11" ht="51" x14ac:dyDescent="0.2">
      <c r="A87" s="94" t="s">
        <v>177</v>
      </c>
      <c r="B87" s="12" t="s">
        <v>178</v>
      </c>
      <c r="C87" s="25">
        <v>2474900</v>
      </c>
      <c r="D87" s="47">
        <v>1000</v>
      </c>
      <c r="E87" s="59">
        <f t="shared" si="3"/>
        <v>2474.9</v>
      </c>
      <c r="F87" s="59" t="s">
        <v>15</v>
      </c>
      <c r="G87" s="59">
        <v>1000</v>
      </c>
      <c r="H87" s="59"/>
      <c r="I87" s="59">
        <v>2474900</v>
      </c>
      <c r="J87" s="59">
        <v>1000</v>
      </c>
      <c r="K87" s="60">
        <f t="shared" si="4"/>
        <v>2474.9</v>
      </c>
    </row>
    <row r="88" spans="1:11" ht="25.5" x14ac:dyDescent="0.2">
      <c r="A88" s="94" t="s">
        <v>64</v>
      </c>
      <c r="B88" s="12" t="s">
        <v>179</v>
      </c>
      <c r="C88" s="25">
        <v>2474900</v>
      </c>
      <c r="D88" s="47">
        <v>1000</v>
      </c>
      <c r="E88" s="59">
        <f t="shared" si="3"/>
        <v>2474.9</v>
      </c>
      <c r="F88" s="59" t="s">
        <v>15</v>
      </c>
      <c r="G88" s="59">
        <v>1000</v>
      </c>
      <c r="H88" s="59"/>
      <c r="I88" s="59">
        <v>2474900</v>
      </c>
      <c r="J88" s="59">
        <v>1000</v>
      </c>
      <c r="K88" s="60">
        <f t="shared" si="4"/>
        <v>2474.9</v>
      </c>
    </row>
    <row r="89" spans="1:11" x14ac:dyDescent="0.2">
      <c r="A89" s="93" t="s">
        <v>180</v>
      </c>
      <c r="B89" s="46" t="s">
        <v>181</v>
      </c>
      <c r="C89" s="47">
        <v>500000</v>
      </c>
      <c r="D89" s="47">
        <v>1000</v>
      </c>
      <c r="E89" s="61">
        <f t="shared" si="3"/>
        <v>500</v>
      </c>
      <c r="F89" s="61">
        <v>-6600</v>
      </c>
      <c r="G89" s="61">
        <v>1000</v>
      </c>
      <c r="H89" s="61">
        <f t="shared" si="5"/>
        <v>-6.6</v>
      </c>
      <c r="I89" s="61">
        <v>500000</v>
      </c>
      <c r="J89" s="61">
        <v>1000</v>
      </c>
      <c r="K89" s="62">
        <v>506.6</v>
      </c>
    </row>
    <row r="90" spans="1:11" x14ac:dyDescent="0.2">
      <c r="A90" s="93" t="s">
        <v>182</v>
      </c>
      <c r="B90" s="46" t="s">
        <v>183</v>
      </c>
      <c r="C90" s="47">
        <v>500000</v>
      </c>
      <c r="D90" s="47">
        <v>1000</v>
      </c>
      <c r="E90" s="61">
        <f t="shared" si="3"/>
        <v>500</v>
      </c>
      <c r="F90" s="61">
        <v>-6600</v>
      </c>
      <c r="G90" s="61">
        <v>1000</v>
      </c>
      <c r="H90" s="61">
        <f t="shared" si="5"/>
        <v>-6.6</v>
      </c>
      <c r="I90" s="61">
        <v>500000</v>
      </c>
      <c r="J90" s="61">
        <v>1000</v>
      </c>
      <c r="K90" s="62">
        <v>506.6</v>
      </c>
    </row>
    <row r="91" spans="1:11" ht="25.5" x14ac:dyDescent="0.2">
      <c r="A91" s="94" t="s">
        <v>184</v>
      </c>
      <c r="B91" s="12" t="s">
        <v>185</v>
      </c>
      <c r="C91" s="25">
        <v>500000</v>
      </c>
      <c r="D91" s="47">
        <v>1000</v>
      </c>
      <c r="E91" s="59">
        <f t="shared" si="3"/>
        <v>500</v>
      </c>
      <c r="F91" s="59">
        <v>-6600</v>
      </c>
      <c r="G91" s="59">
        <v>1000</v>
      </c>
      <c r="H91" s="59">
        <f t="shared" si="5"/>
        <v>-6.6</v>
      </c>
      <c r="I91" s="59">
        <v>500000</v>
      </c>
      <c r="J91" s="59">
        <v>1000</v>
      </c>
      <c r="K91" s="60">
        <v>506.6</v>
      </c>
    </row>
    <row r="92" spans="1:11" ht="25.5" x14ac:dyDescent="0.2">
      <c r="A92" s="94" t="s">
        <v>166</v>
      </c>
      <c r="B92" s="12" t="s">
        <v>186</v>
      </c>
      <c r="C92" s="25">
        <v>500000</v>
      </c>
      <c r="D92" s="47">
        <v>1000</v>
      </c>
      <c r="E92" s="59">
        <f t="shared" si="3"/>
        <v>500</v>
      </c>
      <c r="F92" s="59">
        <v>-6600</v>
      </c>
      <c r="G92" s="59">
        <v>1000</v>
      </c>
      <c r="H92" s="59">
        <f t="shared" si="5"/>
        <v>-6.6</v>
      </c>
      <c r="I92" s="59">
        <v>506600</v>
      </c>
      <c r="J92" s="59">
        <v>1000</v>
      </c>
      <c r="K92" s="60">
        <f t="shared" si="4"/>
        <v>506.6</v>
      </c>
    </row>
    <row r="93" spans="1:11" x14ac:dyDescent="0.2">
      <c r="A93" s="93" t="s">
        <v>187</v>
      </c>
      <c r="B93" s="46" t="s">
        <v>188</v>
      </c>
      <c r="C93" s="47">
        <v>11520700</v>
      </c>
      <c r="D93" s="47">
        <v>1000</v>
      </c>
      <c r="E93" s="61">
        <f t="shared" si="3"/>
        <v>11520.7</v>
      </c>
      <c r="F93" s="61">
        <v>2880225</v>
      </c>
      <c r="G93" s="61">
        <v>1000</v>
      </c>
      <c r="H93" s="61">
        <f t="shared" si="5"/>
        <v>2880.2249999999999</v>
      </c>
      <c r="I93" s="61">
        <v>11520700</v>
      </c>
      <c r="J93" s="61">
        <v>1000</v>
      </c>
      <c r="K93" s="62">
        <v>8640.4699999999993</v>
      </c>
    </row>
    <row r="94" spans="1:11" x14ac:dyDescent="0.2">
      <c r="A94" s="93" t="s">
        <v>189</v>
      </c>
      <c r="B94" s="46" t="s">
        <v>190</v>
      </c>
      <c r="C94" s="47">
        <v>11520700</v>
      </c>
      <c r="D94" s="47">
        <v>1000</v>
      </c>
      <c r="E94" s="61">
        <f t="shared" si="3"/>
        <v>11520.7</v>
      </c>
      <c r="F94" s="61">
        <v>2880225</v>
      </c>
      <c r="G94" s="61">
        <v>1000</v>
      </c>
      <c r="H94" s="61">
        <f t="shared" si="5"/>
        <v>2880.2249999999999</v>
      </c>
      <c r="I94" s="61">
        <v>11520700</v>
      </c>
      <c r="J94" s="61">
        <v>1000</v>
      </c>
      <c r="K94" s="62">
        <v>8640.4699999999993</v>
      </c>
    </row>
    <row r="95" spans="1:11" ht="51" x14ac:dyDescent="0.2">
      <c r="A95" s="94" t="s">
        <v>191</v>
      </c>
      <c r="B95" s="12" t="s">
        <v>192</v>
      </c>
      <c r="C95" s="25">
        <v>4825600</v>
      </c>
      <c r="D95" s="47">
        <v>1000</v>
      </c>
      <c r="E95" s="59">
        <f t="shared" si="3"/>
        <v>4825.6000000000004</v>
      </c>
      <c r="F95" s="59">
        <v>1206450</v>
      </c>
      <c r="G95" s="59">
        <v>1000</v>
      </c>
      <c r="H95" s="59">
        <f t="shared" si="5"/>
        <v>1206.45</v>
      </c>
      <c r="I95" s="59">
        <v>3619150</v>
      </c>
      <c r="J95" s="59">
        <v>1000</v>
      </c>
      <c r="K95" s="60">
        <f t="shared" si="4"/>
        <v>3619.15</v>
      </c>
    </row>
    <row r="96" spans="1:11" x14ac:dyDescent="0.2">
      <c r="A96" s="94" t="s">
        <v>66</v>
      </c>
      <c r="B96" s="12" t="s">
        <v>193</v>
      </c>
      <c r="C96" s="25">
        <v>4825600</v>
      </c>
      <c r="D96" s="47">
        <v>1000</v>
      </c>
      <c r="E96" s="59">
        <f t="shared" si="3"/>
        <v>4825.6000000000004</v>
      </c>
      <c r="F96" s="59">
        <v>1206450</v>
      </c>
      <c r="G96" s="59">
        <v>1000</v>
      </c>
      <c r="H96" s="59">
        <f t="shared" si="5"/>
        <v>1206.45</v>
      </c>
      <c r="I96" s="59">
        <v>3619150</v>
      </c>
      <c r="J96" s="59">
        <v>1000</v>
      </c>
      <c r="K96" s="60">
        <f t="shared" si="4"/>
        <v>3619.15</v>
      </c>
    </row>
    <row r="97" spans="1:11" ht="38.25" x14ac:dyDescent="0.2">
      <c r="A97" s="94" t="s">
        <v>194</v>
      </c>
      <c r="B97" s="12" t="s">
        <v>195</v>
      </c>
      <c r="C97" s="25">
        <v>6695100</v>
      </c>
      <c r="D97" s="47">
        <v>1000</v>
      </c>
      <c r="E97" s="59">
        <f t="shared" si="3"/>
        <v>6695.1</v>
      </c>
      <c r="F97" s="59">
        <v>1673775</v>
      </c>
      <c r="G97" s="59">
        <v>1000</v>
      </c>
      <c r="H97" s="59">
        <f t="shared" si="5"/>
        <v>1673.7750000000001</v>
      </c>
      <c r="I97" s="59">
        <v>6695100</v>
      </c>
      <c r="J97" s="59">
        <v>1000</v>
      </c>
      <c r="K97" s="60">
        <f t="shared" si="4"/>
        <v>6695.1</v>
      </c>
    </row>
    <row r="98" spans="1:11" x14ac:dyDescent="0.2">
      <c r="A98" s="94" t="s">
        <v>66</v>
      </c>
      <c r="B98" s="12" t="s">
        <v>196</v>
      </c>
      <c r="C98" s="25">
        <v>6695100</v>
      </c>
      <c r="D98" s="47">
        <v>1000</v>
      </c>
      <c r="E98" s="59">
        <f t="shared" si="3"/>
        <v>6695.1</v>
      </c>
      <c r="F98" s="59">
        <v>1673775</v>
      </c>
      <c r="G98" s="59">
        <v>1000</v>
      </c>
      <c r="H98" s="59">
        <f t="shared" si="5"/>
        <v>1673.7750000000001</v>
      </c>
      <c r="I98" s="59">
        <v>5021325</v>
      </c>
      <c r="J98" s="59">
        <v>1000</v>
      </c>
      <c r="K98" s="60">
        <f t="shared" si="4"/>
        <v>5021.3249999999998</v>
      </c>
    </row>
    <row r="99" spans="1:11" x14ac:dyDescent="0.2">
      <c r="A99" s="93" t="s">
        <v>197</v>
      </c>
      <c r="B99" s="46" t="s">
        <v>198</v>
      </c>
      <c r="C99" s="47">
        <v>737600</v>
      </c>
      <c r="D99" s="47">
        <v>1000</v>
      </c>
      <c r="E99" s="61">
        <f t="shared" si="3"/>
        <v>737.6</v>
      </c>
      <c r="F99" s="61">
        <v>93932.24</v>
      </c>
      <c r="G99" s="61">
        <v>1000</v>
      </c>
      <c r="H99" s="61">
        <f t="shared" si="5"/>
        <v>93.932240000000007</v>
      </c>
      <c r="I99" s="61" t="s">
        <v>15</v>
      </c>
      <c r="J99" s="61">
        <v>1000</v>
      </c>
      <c r="K99" s="62">
        <v>737.6</v>
      </c>
    </row>
    <row r="100" spans="1:11" x14ac:dyDescent="0.2">
      <c r="A100" s="93" t="s">
        <v>199</v>
      </c>
      <c r="B100" s="46" t="s">
        <v>200</v>
      </c>
      <c r="C100" s="47">
        <v>113600</v>
      </c>
      <c r="D100" s="47">
        <v>1000</v>
      </c>
      <c r="E100" s="61">
        <f t="shared" si="3"/>
        <v>113.6</v>
      </c>
      <c r="F100" s="61">
        <v>18932.240000000002</v>
      </c>
      <c r="G100" s="61">
        <v>1000</v>
      </c>
      <c r="H100" s="61">
        <f t="shared" si="5"/>
        <v>18.93224</v>
      </c>
      <c r="I100" s="61">
        <v>94667.76</v>
      </c>
      <c r="J100" s="61">
        <v>1000</v>
      </c>
      <c r="K100" s="62">
        <f t="shared" si="4"/>
        <v>94.667760000000001</v>
      </c>
    </row>
    <row r="101" spans="1:11" ht="25.5" x14ac:dyDescent="0.2">
      <c r="A101" s="94" t="s">
        <v>201</v>
      </c>
      <c r="B101" s="12" t="s">
        <v>202</v>
      </c>
      <c r="C101" s="25">
        <v>113600</v>
      </c>
      <c r="D101" s="47">
        <v>1000</v>
      </c>
      <c r="E101" s="59">
        <f t="shared" si="3"/>
        <v>113.6</v>
      </c>
      <c r="F101" s="59">
        <v>18932.240000000002</v>
      </c>
      <c r="G101" s="59">
        <v>1000</v>
      </c>
      <c r="H101" s="59">
        <f t="shared" si="5"/>
        <v>18.93224</v>
      </c>
      <c r="I101" s="59">
        <v>94667.76</v>
      </c>
      <c r="J101" s="59">
        <v>1000</v>
      </c>
      <c r="K101" s="60">
        <f t="shared" si="4"/>
        <v>94.667760000000001</v>
      </c>
    </row>
    <row r="102" spans="1:11" ht="51" x14ac:dyDescent="0.2">
      <c r="A102" s="94" t="s">
        <v>203</v>
      </c>
      <c r="B102" s="12" t="s">
        <v>204</v>
      </c>
      <c r="C102" s="25">
        <v>113600</v>
      </c>
      <c r="D102" s="47">
        <v>1000</v>
      </c>
      <c r="E102" s="59">
        <f t="shared" si="3"/>
        <v>113.6</v>
      </c>
      <c r="F102" s="59">
        <v>18932.240000000002</v>
      </c>
      <c r="G102" s="59">
        <v>1000</v>
      </c>
      <c r="H102" s="59">
        <f t="shared" si="5"/>
        <v>18.93224</v>
      </c>
      <c r="I102" s="59">
        <v>94667.76</v>
      </c>
      <c r="J102" s="59">
        <v>1000</v>
      </c>
      <c r="K102" s="60">
        <f t="shared" si="4"/>
        <v>94.667760000000001</v>
      </c>
    </row>
    <row r="103" spans="1:11" x14ac:dyDescent="0.2">
      <c r="A103" s="93" t="s">
        <v>205</v>
      </c>
      <c r="B103" s="46" t="s">
        <v>206</v>
      </c>
      <c r="C103" s="47">
        <v>324000</v>
      </c>
      <c r="D103" s="47">
        <v>1000</v>
      </c>
      <c r="E103" s="61">
        <f t="shared" si="3"/>
        <v>324</v>
      </c>
      <c r="F103" s="61" t="s">
        <v>15</v>
      </c>
      <c r="G103" s="61">
        <v>1000</v>
      </c>
      <c r="H103" s="61"/>
      <c r="I103" s="61">
        <v>324000</v>
      </c>
      <c r="J103" s="61">
        <v>1000</v>
      </c>
      <c r="K103" s="62">
        <f t="shared" si="4"/>
        <v>324</v>
      </c>
    </row>
    <row r="104" spans="1:11" ht="51" x14ac:dyDescent="0.2">
      <c r="A104" s="94" t="s">
        <v>207</v>
      </c>
      <c r="B104" s="12" t="s">
        <v>208</v>
      </c>
      <c r="C104" s="25">
        <v>324000</v>
      </c>
      <c r="D104" s="47">
        <v>1000</v>
      </c>
      <c r="E104" s="59">
        <f t="shared" si="3"/>
        <v>324</v>
      </c>
      <c r="F104" s="59" t="s">
        <v>15</v>
      </c>
      <c r="G104" s="59">
        <v>1000</v>
      </c>
      <c r="H104" s="59"/>
      <c r="I104" s="59">
        <v>324000</v>
      </c>
      <c r="J104" s="59">
        <v>1000</v>
      </c>
      <c r="K104" s="60">
        <f t="shared" si="4"/>
        <v>324</v>
      </c>
    </row>
    <row r="105" spans="1:11" ht="25.5" x14ac:dyDescent="0.2">
      <c r="A105" s="94" t="s">
        <v>209</v>
      </c>
      <c r="B105" s="12" t="s">
        <v>210</v>
      </c>
      <c r="C105" s="25">
        <v>324000</v>
      </c>
      <c r="D105" s="47">
        <v>1000</v>
      </c>
      <c r="E105" s="59">
        <f t="shared" si="3"/>
        <v>324</v>
      </c>
      <c r="F105" s="59" t="s">
        <v>15</v>
      </c>
      <c r="G105" s="59">
        <v>1000</v>
      </c>
      <c r="H105" s="59"/>
      <c r="I105" s="59">
        <v>324000</v>
      </c>
      <c r="J105" s="59">
        <v>1000</v>
      </c>
      <c r="K105" s="60">
        <f t="shared" si="4"/>
        <v>324</v>
      </c>
    </row>
    <row r="106" spans="1:11" ht="25.5" x14ac:dyDescent="0.2">
      <c r="A106" s="93" t="s">
        <v>211</v>
      </c>
      <c r="B106" s="46" t="s">
        <v>212</v>
      </c>
      <c r="C106" s="47">
        <v>300000</v>
      </c>
      <c r="D106" s="47">
        <v>1000</v>
      </c>
      <c r="E106" s="61">
        <f t="shared" si="3"/>
        <v>300</v>
      </c>
      <c r="F106" s="61">
        <v>75000</v>
      </c>
      <c r="G106" s="61">
        <v>1000</v>
      </c>
      <c r="H106" s="61">
        <f t="shared" si="5"/>
        <v>75</v>
      </c>
      <c r="I106" s="61">
        <v>300000</v>
      </c>
      <c r="J106" s="61">
        <v>1000</v>
      </c>
      <c r="K106" s="62">
        <f t="shared" si="4"/>
        <v>300</v>
      </c>
    </row>
    <row r="107" spans="1:11" ht="63.75" x14ac:dyDescent="0.2">
      <c r="A107" s="94" t="s">
        <v>213</v>
      </c>
      <c r="B107" s="12" t="s">
        <v>214</v>
      </c>
      <c r="C107" s="25">
        <v>300000</v>
      </c>
      <c r="D107" s="47">
        <v>1000</v>
      </c>
      <c r="E107" s="59">
        <f t="shared" si="3"/>
        <v>300</v>
      </c>
      <c r="F107" s="59">
        <v>75000</v>
      </c>
      <c r="G107" s="59">
        <v>1000</v>
      </c>
      <c r="H107" s="59">
        <f t="shared" si="5"/>
        <v>75</v>
      </c>
      <c r="I107" s="59">
        <v>300000</v>
      </c>
      <c r="J107" s="59">
        <v>1000</v>
      </c>
      <c r="K107" s="60">
        <f t="shared" si="4"/>
        <v>300</v>
      </c>
    </row>
    <row r="108" spans="1:11" x14ac:dyDescent="0.2">
      <c r="A108" s="94" t="s">
        <v>66</v>
      </c>
      <c r="B108" s="12" t="s">
        <v>215</v>
      </c>
      <c r="C108" s="25">
        <v>300000</v>
      </c>
      <c r="D108" s="47">
        <v>1000</v>
      </c>
      <c r="E108" s="59">
        <f t="shared" si="3"/>
        <v>300</v>
      </c>
      <c r="F108" s="59">
        <v>75000</v>
      </c>
      <c r="G108" s="59">
        <v>1000</v>
      </c>
      <c r="H108" s="59">
        <f t="shared" si="5"/>
        <v>75</v>
      </c>
      <c r="I108" s="59">
        <v>225000</v>
      </c>
      <c r="J108" s="59">
        <v>1000</v>
      </c>
      <c r="K108" s="60">
        <f t="shared" si="4"/>
        <v>225</v>
      </c>
    </row>
    <row r="109" spans="1:11" x14ac:dyDescent="0.2">
      <c r="A109" s="93" t="s">
        <v>216</v>
      </c>
      <c r="B109" s="46" t="s">
        <v>217</v>
      </c>
      <c r="C109" s="47">
        <v>4192700</v>
      </c>
      <c r="D109" s="47">
        <v>1000</v>
      </c>
      <c r="E109" s="61">
        <f t="shared" si="3"/>
        <v>4192.7</v>
      </c>
      <c r="F109" s="61">
        <v>1048176</v>
      </c>
      <c r="G109" s="61">
        <v>1000</v>
      </c>
      <c r="H109" s="61">
        <f t="shared" si="5"/>
        <v>1048.1759999999999</v>
      </c>
      <c r="I109" s="61">
        <v>4192700</v>
      </c>
      <c r="J109" s="61">
        <v>1000</v>
      </c>
      <c r="K109" s="62">
        <f t="shared" si="4"/>
        <v>4192.7</v>
      </c>
    </row>
    <row r="110" spans="1:11" x14ac:dyDescent="0.2">
      <c r="A110" s="93" t="s">
        <v>218</v>
      </c>
      <c r="B110" s="46" t="s">
        <v>219</v>
      </c>
      <c r="C110" s="47">
        <v>4192700</v>
      </c>
      <c r="D110" s="47">
        <v>1000</v>
      </c>
      <c r="E110" s="61">
        <f t="shared" si="3"/>
        <v>4192.7</v>
      </c>
      <c r="F110" s="61">
        <v>1048176</v>
      </c>
      <c r="G110" s="61">
        <v>1000</v>
      </c>
      <c r="H110" s="61">
        <f t="shared" si="5"/>
        <v>1048.1759999999999</v>
      </c>
      <c r="I110" s="61">
        <v>4192700</v>
      </c>
      <c r="J110" s="61">
        <v>1000</v>
      </c>
      <c r="K110" s="62">
        <f t="shared" si="4"/>
        <v>4192.7</v>
      </c>
    </row>
    <row r="111" spans="1:11" ht="76.5" x14ac:dyDescent="0.2">
      <c r="A111" s="94" t="s">
        <v>220</v>
      </c>
      <c r="B111" s="12" t="s">
        <v>221</v>
      </c>
      <c r="C111" s="25">
        <v>4192700</v>
      </c>
      <c r="D111" s="47">
        <v>1000</v>
      </c>
      <c r="E111" s="59">
        <f t="shared" si="3"/>
        <v>4192.7</v>
      </c>
      <c r="F111" s="59">
        <v>1048176</v>
      </c>
      <c r="G111" s="59">
        <v>1000</v>
      </c>
      <c r="H111" s="59">
        <f t="shared" si="5"/>
        <v>1048.1759999999999</v>
      </c>
      <c r="I111" s="59">
        <v>4192700</v>
      </c>
      <c r="J111" s="59">
        <v>1000</v>
      </c>
      <c r="K111" s="60">
        <f t="shared" si="4"/>
        <v>4192.7</v>
      </c>
    </row>
    <row r="112" spans="1:11" x14ac:dyDescent="0.2">
      <c r="A112" s="94" t="s">
        <v>66</v>
      </c>
      <c r="B112" s="12" t="s">
        <v>222</v>
      </c>
      <c r="C112" s="25">
        <v>4192700</v>
      </c>
      <c r="D112" s="47">
        <v>1000</v>
      </c>
      <c r="E112" s="59">
        <f t="shared" si="3"/>
        <v>4192.7</v>
      </c>
      <c r="F112" s="59">
        <v>1048176</v>
      </c>
      <c r="G112" s="59">
        <v>1000</v>
      </c>
      <c r="H112" s="59">
        <f t="shared" si="5"/>
        <v>1048.1759999999999</v>
      </c>
      <c r="I112" s="59">
        <v>3144524</v>
      </c>
      <c r="J112" s="59">
        <v>1000</v>
      </c>
      <c r="K112" s="60">
        <f t="shared" si="4"/>
        <v>3144.5239999999999</v>
      </c>
    </row>
    <row r="113" spans="1:11" x14ac:dyDescent="0.2">
      <c r="A113" s="93" t="s">
        <v>223</v>
      </c>
      <c r="B113" s="46" t="s">
        <v>224</v>
      </c>
      <c r="C113" s="47">
        <v>150000</v>
      </c>
      <c r="D113" s="47">
        <v>1000</v>
      </c>
      <c r="E113" s="61">
        <f t="shared" si="3"/>
        <v>150</v>
      </c>
      <c r="F113" s="61">
        <v>52208.2</v>
      </c>
      <c r="G113" s="61">
        <v>1000</v>
      </c>
      <c r="H113" s="61">
        <f t="shared" si="5"/>
        <v>52.208199999999998</v>
      </c>
      <c r="I113" s="61">
        <v>150000</v>
      </c>
      <c r="J113" s="61">
        <v>1000</v>
      </c>
      <c r="K113" s="62">
        <v>97.79</v>
      </c>
    </row>
    <row r="114" spans="1:11" ht="25.5" x14ac:dyDescent="0.2">
      <c r="A114" s="93" t="s">
        <v>225</v>
      </c>
      <c r="B114" s="46" t="s">
        <v>226</v>
      </c>
      <c r="C114" s="47">
        <v>150000</v>
      </c>
      <c r="D114" s="47">
        <v>1000</v>
      </c>
      <c r="E114" s="61">
        <f t="shared" si="3"/>
        <v>150</v>
      </c>
      <c r="F114" s="61">
        <v>52208.2</v>
      </c>
      <c r="G114" s="61">
        <v>1000</v>
      </c>
      <c r="H114" s="61">
        <f t="shared" si="5"/>
        <v>52.208199999999998</v>
      </c>
      <c r="I114" s="61">
        <v>150000</v>
      </c>
      <c r="J114" s="61">
        <v>1000</v>
      </c>
      <c r="K114" s="62">
        <v>97.79</v>
      </c>
    </row>
    <row r="115" spans="1:11" ht="76.5" x14ac:dyDescent="0.2">
      <c r="A115" s="94" t="s">
        <v>227</v>
      </c>
      <c r="B115" s="12" t="s">
        <v>228</v>
      </c>
      <c r="C115" s="25">
        <v>150000</v>
      </c>
      <c r="D115" s="47">
        <v>1000</v>
      </c>
      <c r="E115" s="59">
        <f t="shared" ref="E115:E135" si="6">C115/D115</f>
        <v>150</v>
      </c>
      <c r="F115" s="59">
        <v>52208.2</v>
      </c>
      <c r="G115" s="59">
        <v>1000</v>
      </c>
      <c r="H115" s="59">
        <f t="shared" si="5"/>
        <v>52.208199999999998</v>
      </c>
      <c r="I115" s="59">
        <v>150000</v>
      </c>
      <c r="J115" s="59">
        <v>1000</v>
      </c>
      <c r="K115" s="60">
        <v>97.79</v>
      </c>
    </row>
    <row r="116" spans="1:11" ht="25.5" x14ac:dyDescent="0.2">
      <c r="A116" s="94" t="s">
        <v>64</v>
      </c>
      <c r="B116" s="12" t="s">
        <v>229</v>
      </c>
      <c r="C116" s="25">
        <v>150000</v>
      </c>
      <c r="D116" s="47">
        <v>1000</v>
      </c>
      <c r="E116" s="59">
        <f t="shared" si="6"/>
        <v>150</v>
      </c>
      <c r="F116" s="59">
        <v>52208.2</v>
      </c>
      <c r="G116" s="59">
        <v>1000</v>
      </c>
      <c r="H116" s="59">
        <f t="shared" si="5"/>
        <v>52.208199999999998</v>
      </c>
      <c r="I116" s="59">
        <v>97791.8</v>
      </c>
      <c r="J116" s="59">
        <v>1000</v>
      </c>
      <c r="K116" s="60">
        <f t="shared" si="4"/>
        <v>97.791800000000009</v>
      </c>
    </row>
    <row r="117" spans="1:11" x14ac:dyDescent="0.2">
      <c r="A117" s="93" t="s">
        <v>47</v>
      </c>
      <c r="B117" s="46" t="s">
        <v>230</v>
      </c>
      <c r="C117" s="47">
        <v>421200</v>
      </c>
      <c r="D117" s="47">
        <v>1000</v>
      </c>
      <c r="E117" s="61">
        <f t="shared" si="6"/>
        <v>421.2</v>
      </c>
      <c r="F117" s="61">
        <v>55986.91</v>
      </c>
      <c r="G117" s="61">
        <v>1000</v>
      </c>
      <c r="H117" s="61">
        <f t="shared" si="5"/>
        <v>55.986910000000002</v>
      </c>
      <c r="I117" s="61">
        <v>421200</v>
      </c>
      <c r="J117" s="61">
        <v>1000</v>
      </c>
      <c r="K117" s="62">
        <v>365.21</v>
      </c>
    </row>
    <row r="118" spans="1:11" ht="76.5" x14ac:dyDescent="0.2">
      <c r="A118" s="93" t="s">
        <v>231</v>
      </c>
      <c r="B118" s="46" t="s">
        <v>232</v>
      </c>
      <c r="C118" s="47">
        <v>411200</v>
      </c>
      <c r="D118" s="47">
        <v>1000</v>
      </c>
      <c r="E118" s="61">
        <f t="shared" si="6"/>
        <v>411.2</v>
      </c>
      <c r="F118" s="61">
        <v>55986.91</v>
      </c>
      <c r="G118" s="61">
        <v>1000</v>
      </c>
      <c r="H118" s="61">
        <f t="shared" si="5"/>
        <v>55.986910000000002</v>
      </c>
      <c r="I118" s="61">
        <v>411200</v>
      </c>
      <c r="J118" s="61">
        <v>1000</v>
      </c>
      <c r="K118" s="62">
        <v>355.21</v>
      </c>
    </row>
    <row r="119" spans="1:11" ht="38.25" x14ac:dyDescent="0.2">
      <c r="A119" s="94" t="s">
        <v>59</v>
      </c>
      <c r="B119" s="12" t="s">
        <v>233</v>
      </c>
      <c r="C119" s="25">
        <v>410100</v>
      </c>
      <c r="D119" s="47">
        <v>1000</v>
      </c>
      <c r="E119" s="59">
        <f t="shared" si="6"/>
        <v>410.1</v>
      </c>
      <c r="F119" s="59">
        <v>55986.91</v>
      </c>
      <c r="G119" s="59">
        <v>1000</v>
      </c>
      <c r="H119" s="59">
        <f t="shared" si="5"/>
        <v>55.986910000000002</v>
      </c>
      <c r="I119" s="59">
        <v>410100</v>
      </c>
      <c r="J119" s="59">
        <v>1000</v>
      </c>
      <c r="K119" s="60">
        <v>355.21</v>
      </c>
    </row>
    <row r="120" spans="1:11" ht="38.25" x14ac:dyDescent="0.2">
      <c r="A120" s="94" t="s">
        <v>52</v>
      </c>
      <c r="B120" s="12" t="s">
        <v>234</v>
      </c>
      <c r="C120" s="25">
        <v>273320</v>
      </c>
      <c r="D120" s="47">
        <v>1000</v>
      </c>
      <c r="E120" s="59">
        <f t="shared" si="6"/>
        <v>273.32</v>
      </c>
      <c r="F120" s="59">
        <v>44391.47</v>
      </c>
      <c r="G120" s="59">
        <v>1000</v>
      </c>
      <c r="H120" s="59">
        <f t="shared" si="5"/>
        <v>44.391469999999998</v>
      </c>
      <c r="I120" s="59">
        <v>228928.53</v>
      </c>
      <c r="J120" s="59">
        <v>1000</v>
      </c>
      <c r="K120" s="60">
        <f t="shared" si="4"/>
        <v>228.92852999999999</v>
      </c>
    </row>
    <row r="121" spans="1:11" ht="76.5" x14ac:dyDescent="0.2">
      <c r="A121" s="94" t="s">
        <v>56</v>
      </c>
      <c r="B121" s="12" t="s">
        <v>235</v>
      </c>
      <c r="C121" s="25">
        <v>82580</v>
      </c>
      <c r="D121" s="47">
        <v>1000</v>
      </c>
      <c r="E121" s="59">
        <f t="shared" si="6"/>
        <v>82.58</v>
      </c>
      <c r="F121" s="59">
        <v>11595.44</v>
      </c>
      <c r="G121" s="59">
        <v>1000</v>
      </c>
      <c r="H121" s="59">
        <f t="shared" si="5"/>
        <v>11.59544</v>
      </c>
      <c r="I121" s="59">
        <v>70984.56</v>
      </c>
      <c r="J121" s="59">
        <v>1000</v>
      </c>
      <c r="K121" s="60">
        <f t="shared" si="4"/>
        <v>70.984560000000002</v>
      </c>
    </row>
    <row r="122" spans="1:11" ht="25.5" x14ac:dyDescent="0.2">
      <c r="A122" s="94" t="s">
        <v>64</v>
      </c>
      <c r="B122" s="12" t="s">
        <v>236</v>
      </c>
      <c r="C122" s="25">
        <v>54200</v>
      </c>
      <c r="D122" s="47">
        <v>1000</v>
      </c>
      <c r="E122" s="59">
        <f t="shared" si="6"/>
        <v>54.2</v>
      </c>
      <c r="F122" s="59" t="s">
        <v>15</v>
      </c>
      <c r="G122" s="59">
        <v>1000</v>
      </c>
      <c r="H122" s="59"/>
      <c r="I122" s="59">
        <v>54200</v>
      </c>
      <c r="J122" s="59">
        <v>1000</v>
      </c>
      <c r="K122" s="60">
        <f t="shared" si="4"/>
        <v>54.2</v>
      </c>
    </row>
    <row r="123" spans="1:11" ht="38.25" x14ac:dyDescent="0.2">
      <c r="A123" s="94" t="s">
        <v>73</v>
      </c>
      <c r="B123" s="12" t="s">
        <v>237</v>
      </c>
      <c r="C123" s="25">
        <v>1100</v>
      </c>
      <c r="D123" s="47">
        <v>1000</v>
      </c>
      <c r="E123" s="59">
        <f t="shared" si="6"/>
        <v>1.1000000000000001</v>
      </c>
      <c r="F123" s="59" t="s">
        <v>15</v>
      </c>
      <c r="G123" s="59">
        <v>1000</v>
      </c>
      <c r="H123" s="59"/>
      <c r="I123" s="59">
        <v>1100</v>
      </c>
      <c r="J123" s="59">
        <v>1000</v>
      </c>
      <c r="K123" s="60">
        <f t="shared" si="4"/>
        <v>1.1000000000000001</v>
      </c>
    </row>
    <row r="124" spans="1:11" ht="25.5" x14ac:dyDescent="0.2">
      <c r="A124" s="94" t="s">
        <v>75</v>
      </c>
      <c r="B124" s="12" t="s">
        <v>238</v>
      </c>
      <c r="C124" s="25">
        <v>500</v>
      </c>
      <c r="D124" s="47">
        <v>1000</v>
      </c>
      <c r="E124" s="59">
        <f t="shared" si="6"/>
        <v>0.5</v>
      </c>
      <c r="F124" s="59" t="s">
        <v>15</v>
      </c>
      <c r="G124" s="59">
        <v>1000</v>
      </c>
      <c r="H124" s="59"/>
      <c r="I124" s="59">
        <v>500</v>
      </c>
      <c r="J124" s="59">
        <v>1000</v>
      </c>
      <c r="K124" s="60">
        <f t="shared" si="4"/>
        <v>0.5</v>
      </c>
    </row>
    <row r="125" spans="1:11" x14ac:dyDescent="0.2">
      <c r="A125" s="94" t="s">
        <v>77</v>
      </c>
      <c r="B125" s="12" t="s">
        <v>239</v>
      </c>
      <c r="C125" s="25">
        <v>400</v>
      </c>
      <c r="D125" s="47">
        <v>1000</v>
      </c>
      <c r="E125" s="59">
        <f t="shared" si="6"/>
        <v>0.4</v>
      </c>
      <c r="F125" s="59" t="s">
        <v>15</v>
      </c>
      <c r="G125" s="59">
        <v>1000</v>
      </c>
      <c r="H125" s="59"/>
      <c r="I125" s="59">
        <v>400</v>
      </c>
      <c r="J125" s="59">
        <v>1000</v>
      </c>
      <c r="K125" s="60">
        <f t="shared" si="4"/>
        <v>0.4</v>
      </c>
    </row>
    <row r="126" spans="1:11" x14ac:dyDescent="0.2">
      <c r="A126" s="94" t="s">
        <v>79</v>
      </c>
      <c r="B126" s="12" t="s">
        <v>240</v>
      </c>
      <c r="C126" s="25">
        <v>200</v>
      </c>
      <c r="D126" s="47">
        <v>1000</v>
      </c>
      <c r="E126" s="59">
        <f t="shared" si="6"/>
        <v>0.2</v>
      </c>
      <c r="F126" s="59" t="s">
        <v>15</v>
      </c>
      <c r="G126" s="59">
        <v>1000</v>
      </c>
      <c r="H126" s="59"/>
      <c r="I126" s="59">
        <v>200</v>
      </c>
      <c r="J126" s="59">
        <v>1000</v>
      </c>
      <c r="K126" s="60">
        <f t="shared" si="4"/>
        <v>0.2</v>
      </c>
    </row>
    <row r="127" spans="1:11" ht="25.5" x14ac:dyDescent="0.2">
      <c r="A127" s="93" t="s">
        <v>88</v>
      </c>
      <c r="B127" s="46" t="s">
        <v>241</v>
      </c>
      <c r="C127" s="47">
        <v>10000</v>
      </c>
      <c r="D127" s="47">
        <v>1000</v>
      </c>
      <c r="E127" s="61">
        <f t="shared" si="6"/>
        <v>10</v>
      </c>
      <c r="F127" s="61" t="s">
        <v>15</v>
      </c>
      <c r="G127" s="61">
        <v>1000</v>
      </c>
      <c r="H127" s="61"/>
      <c r="I127" s="61">
        <v>10000</v>
      </c>
      <c r="J127" s="61">
        <v>1000</v>
      </c>
      <c r="K127" s="62">
        <f t="shared" si="4"/>
        <v>10</v>
      </c>
    </row>
    <row r="128" spans="1:11" ht="41.25" customHeight="1" x14ac:dyDescent="0.2">
      <c r="A128" s="95" t="s">
        <v>90</v>
      </c>
      <c r="B128" s="64" t="s">
        <v>242</v>
      </c>
      <c r="C128" s="48">
        <v>5000</v>
      </c>
      <c r="D128" s="48">
        <v>1000</v>
      </c>
      <c r="E128" s="59">
        <f t="shared" si="6"/>
        <v>5</v>
      </c>
      <c r="F128" s="59" t="s">
        <v>15</v>
      </c>
      <c r="G128" s="59">
        <v>1000</v>
      </c>
      <c r="H128" s="59"/>
      <c r="I128" s="59">
        <v>5000</v>
      </c>
      <c r="J128" s="59">
        <v>1000</v>
      </c>
      <c r="K128" s="60">
        <f t="shared" si="4"/>
        <v>5</v>
      </c>
    </row>
    <row r="129" spans="1:11" ht="25.5" x14ac:dyDescent="0.2">
      <c r="A129" s="94" t="s">
        <v>64</v>
      </c>
      <c r="B129" s="12" t="s">
        <v>243</v>
      </c>
      <c r="C129" s="25">
        <v>5000</v>
      </c>
      <c r="D129" s="47">
        <v>1000</v>
      </c>
      <c r="E129" s="59">
        <f t="shared" si="6"/>
        <v>5</v>
      </c>
      <c r="F129" s="59" t="s">
        <v>15</v>
      </c>
      <c r="G129" s="59">
        <v>1000</v>
      </c>
      <c r="H129" s="59"/>
      <c r="I129" s="59">
        <v>5000</v>
      </c>
      <c r="J129" s="59">
        <v>1000</v>
      </c>
      <c r="K129" s="60">
        <f t="shared" si="4"/>
        <v>5</v>
      </c>
    </row>
    <row r="130" spans="1:11" ht="38.25" x14ac:dyDescent="0.2">
      <c r="A130" s="94" t="s">
        <v>93</v>
      </c>
      <c r="B130" s="12" t="s">
        <v>244</v>
      </c>
      <c r="C130" s="25">
        <v>5000</v>
      </c>
      <c r="D130" s="47">
        <v>1000</v>
      </c>
      <c r="E130" s="59">
        <f t="shared" si="6"/>
        <v>5</v>
      </c>
      <c r="F130" s="59" t="s">
        <v>15</v>
      </c>
      <c r="G130" s="59">
        <v>1000</v>
      </c>
      <c r="H130" s="59"/>
      <c r="I130" s="59">
        <v>5000</v>
      </c>
      <c r="J130" s="59">
        <v>1000</v>
      </c>
      <c r="K130" s="60">
        <f t="shared" si="4"/>
        <v>5</v>
      </c>
    </row>
    <row r="131" spans="1:11" x14ac:dyDescent="0.2">
      <c r="A131" s="94" t="s">
        <v>71</v>
      </c>
      <c r="B131" s="12" t="s">
        <v>245</v>
      </c>
      <c r="C131" s="25">
        <v>5000</v>
      </c>
      <c r="D131" s="47">
        <v>1000</v>
      </c>
      <c r="E131" s="59">
        <f t="shared" si="6"/>
        <v>5</v>
      </c>
      <c r="F131" s="59" t="s">
        <v>15</v>
      </c>
      <c r="G131" s="59">
        <v>1000</v>
      </c>
      <c r="H131" s="59"/>
      <c r="I131" s="59">
        <v>5000</v>
      </c>
      <c r="J131" s="59">
        <v>1000</v>
      </c>
      <c r="K131" s="60">
        <f t="shared" si="4"/>
        <v>5</v>
      </c>
    </row>
    <row r="132" spans="1:11" x14ac:dyDescent="0.2">
      <c r="A132" s="93" t="s">
        <v>223</v>
      </c>
      <c r="B132" s="46" t="s">
        <v>246</v>
      </c>
      <c r="C132" s="47">
        <v>10000</v>
      </c>
      <c r="D132" s="47">
        <v>1000</v>
      </c>
      <c r="E132" s="61">
        <f t="shared" si="6"/>
        <v>10</v>
      </c>
      <c r="F132" s="61" t="s">
        <v>15</v>
      </c>
      <c r="G132" s="61">
        <v>1000</v>
      </c>
      <c r="H132" s="61"/>
      <c r="I132" s="61">
        <v>10000</v>
      </c>
      <c r="J132" s="61">
        <v>1000</v>
      </c>
      <c r="K132" s="62">
        <f t="shared" ref="K132:K135" si="7">I132/J132</f>
        <v>10</v>
      </c>
    </row>
    <row r="133" spans="1:11" ht="25.5" x14ac:dyDescent="0.2">
      <c r="A133" s="95" t="s">
        <v>225</v>
      </c>
      <c r="B133" s="64" t="s">
        <v>247</v>
      </c>
      <c r="C133" s="48">
        <v>10000</v>
      </c>
      <c r="D133" s="48">
        <v>1000</v>
      </c>
      <c r="E133" s="59">
        <f t="shared" si="6"/>
        <v>10</v>
      </c>
      <c r="F133" s="59" t="s">
        <v>15</v>
      </c>
      <c r="G133" s="59">
        <v>1000</v>
      </c>
      <c r="H133" s="59"/>
      <c r="I133" s="59">
        <v>10000</v>
      </c>
      <c r="J133" s="59">
        <v>1000</v>
      </c>
      <c r="K133" s="60">
        <f t="shared" si="7"/>
        <v>10</v>
      </c>
    </row>
    <row r="134" spans="1:11" ht="69" customHeight="1" x14ac:dyDescent="0.2">
      <c r="A134" s="94" t="s">
        <v>227</v>
      </c>
      <c r="B134" s="12" t="s">
        <v>248</v>
      </c>
      <c r="C134" s="25">
        <v>10000</v>
      </c>
      <c r="D134" s="47">
        <v>1000</v>
      </c>
      <c r="E134" s="59">
        <f t="shared" si="6"/>
        <v>10</v>
      </c>
      <c r="F134" s="59" t="s">
        <v>15</v>
      </c>
      <c r="G134" s="59">
        <v>1000</v>
      </c>
      <c r="H134" s="59"/>
      <c r="I134" s="59">
        <v>10000</v>
      </c>
      <c r="J134" s="59">
        <v>1000</v>
      </c>
      <c r="K134" s="60">
        <f t="shared" si="7"/>
        <v>10</v>
      </c>
    </row>
    <row r="135" spans="1:11" ht="25.5" x14ac:dyDescent="0.2">
      <c r="A135" s="94" t="s">
        <v>64</v>
      </c>
      <c r="B135" s="12" t="s">
        <v>249</v>
      </c>
      <c r="C135" s="25">
        <v>10000</v>
      </c>
      <c r="D135" s="47">
        <v>1000</v>
      </c>
      <c r="E135" s="59">
        <f t="shared" si="6"/>
        <v>10</v>
      </c>
      <c r="F135" s="59" t="s">
        <v>15</v>
      </c>
      <c r="G135" s="59">
        <v>1000</v>
      </c>
      <c r="H135" s="59"/>
      <c r="I135" s="59">
        <v>10000</v>
      </c>
      <c r="J135" s="59">
        <v>1000</v>
      </c>
      <c r="K135" s="60">
        <f t="shared" si="7"/>
        <v>10</v>
      </c>
    </row>
    <row r="138" spans="1:11" x14ac:dyDescent="0.2">
      <c r="A138" s="1"/>
      <c r="B138" s="11"/>
      <c r="C138" s="11"/>
      <c r="D138" s="11"/>
      <c r="E138" s="63"/>
      <c r="F138" s="63"/>
      <c r="G138" s="63"/>
      <c r="H138" s="63"/>
      <c r="I138" s="63"/>
    </row>
  </sheetData>
  <mergeCells count="12">
    <mergeCell ref="J3:J4"/>
    <mergeCell ref="K3:K4"/>
    <mergeCell ref="A1:I1"/>
    <mergeCell ref="A3:A4"/>
    <mergeCell ref="B3:B4"/>
    <mergeCell ref="C3:C4"/>
    <mergeCell ref="F3:F4"/>
    <mergeCell ref="I3:I4"/>
    <mergeCell ref="E3:E4"/>
    <mergeCell ref="D3:D4"/>
    <mergeCell ref="G3:G4"/>
    <mergeCell ref="H3:H4"/>
  </mergeCells>
  <phoneticPr fontId="0" type="noConversion"/>
  <pageMargins left="0.39370078740157483" right="0.39370078740157483" top="1.1811023622047245" bottom="0.39370078740157483" header="0.39370078740157483" footer="0"/>
  <pageSetup paperSize="9" scale="79" fitToHeight="1000" orientation="portrait" r:id="rId1"/>
  <headerFooter>
    <oddHeader>&amp;L&amp;"Tahoma,обычный"&amp;8Подготовлено с использованием системы Web-Своды</oddHead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workbookViewId="0">
      <selection activeCell="P20" sqref="P20"/>
    </sheetView>
  </sheetViews>
  <sheetFormatPr defaultColWidth="9.140625" defaultRowHeight="12.75" x14ac:dyDescent="0.2"/>
  <cols>
    <col min="1" max="1" width="37.7109375" style="8" customWidth="1"/>
    <col min="2" max="2" width="8.42578125" style="8" customWidth="1"/>
    <col min="3" max="3" width="24.28515625" style="8" customWidth="1"/>
    <col min="4" max="5" width="17.7109375" style="8" customWidth="1"/>
    <col min="6" max="6" width="9.140625" style="8" customWidth="1"/>
    <col min="7" max="16384" width="9.140625" style="8"/>
  </cols>
  <sheetData>
    <row r="1" spans="1:7" ht="15" x14ac:dyDescent="0.25">
      <c r="A1" s="40" t="s">
        <v>0</v>
      </c>
      <c r="B1" s="40"/>
      <c r="C1" s="40"/>
      <c r="D1" s="40"/>
      <c r="E1" s="13"/>
      <c r="F1" s="39"/>
      <c r="G1" s="39"/>
    </row>
    <row r="2" spans="1:7" x14ac:dyDescent="0.2">
      <c r="A2" s="14"/>
      <c r="B2" s="14"/>
      <c r="C2" s="14"/>
      <c r="D2" s="14"/>
      <c r="E2" s="14"/>
      <c r="F2" s="2"/>
      <c r="G2" s="2"/>
    </row>
    <row r="3" spans="1:7" x14ac:dyDescent="0.2">
      <c r="A3" s="96" t="s">
        <v>1</v>
      </c>
      <c r="B3" s="38" t="s">
        <v>2</v>
      </c>
      <c r="C3" s="38" t="s">
        <v>3</v>
      </c>
      <c r="D3" s="37" t="s">
        <v>4</v>
      </c>
      <c r="E3" s="38" t="s">
        <v>5</v>
      </c>
      <c r="F3" s="15"/>
      <c r="G3" s="15"/>
    </row>
    <row r="4" spans="1:7" x14ac:dyDescent="0.2">
      <c r="A4" s="96"/>
      <c r="B4" s="38"/>
      <c r="C4" s="38"/>
      <c r="D4" s="100"/>
      <c r="E4" s="38"/>
      <c r="F4" s="15"/>
      <c r="G4" s="15"/>
    </row>
    <row r="5" spans="1:7" x14ac:dyDescent="0.2">
      <c r="A5" s="96"/>
      <c r="B5" s="38"/>
      <c r="C5" s="38"/>
      <c r="D5" s="100"/>
      <c r="E5" s="38"/>
      <c r="F5" s="15"/>
      <c r="G5" s="15"/>
    </row>
    <row r="6" spans="1:7" x14ac:dyDescent="0.2">
      <c r="A6" s="96"/>
      <c r="B6" s="38"/>
      <c r="C6" s="38"/>
      <c r="D6" s="65"/>
      <c r="E6" s="38"/>
      <c r="F6" s="15"/>
      <c r="G6" s="15"/>
    </row>
    <row r="7" spans="1:7" x14ac:dyDescent="0.2">
      <c r="A7" s="16">
        <v>1</v>
      </c>
      <c r="B7" s="16">
        <v>2</v>
      </c>
      <c r="C7" s="16" t="s">
        <v>7</v>
      </c>
      <c r="D7" s="16" t="s">
        <v>10</v>
      </c>
      <c r="E7" s="16" t="s">
        <v>11</v>
      </c>
      <c r="F7" s="2"/>
      <c r="G7" s="2"/>
    </row>
    <row r="8" spans="1:7" ht="25.5" x14ac:dyDescent="0.2">
      <c r="A8" s="97" t="s">
        <v>12</v>
      </c>
      <c r="B8" s="98" t="s">
        <v>13</v>
      </c>
      <c r="C8" s="26" t="s">
        <v>15</v>
      </c>
      <c r="D8" s="26">
        <v>1437.64</v>
      </c>
      <c r="E8" s="26" t="s">
        <v>15</v>
      </c>
      <c r="F8" s="17"/>
      <c r="G8" s="17"/>
    </row>
    <row r="9" spans="1:7" ht="38.25" x14ac:dyDescent="0.2">
      <c r="A9" s="97" t="s">
        <v>16</v>
      </c>
      <c r="B9" s="98">
        <v>520</v>
      </c>
      <c r="C9" s="26" t="s">
        <v>15</v>
      </c>
      <c r="D9" s="26" t="s">
        <v>15</v>
      </c>
      <c r="E9" s="26" t="s">
        <v>15</v>
      </c>
      <c r="F9" s="17"/>
      <c r="G9" s="17"/>
    </row>
    <row r="10" spans="1:7" x14ac:dyDescent="0.2">
      <c r="A10" s="99" t="s">
        <v>17</v>
      </c>
      <c r="B10" s="98"/>
      <c r="C10" s="27"/>
      <c r="D10" s="26"/>
      <c r="E10" s="26"/>
      <c r="F10" s="17"/>
      <c r="G10" s="17"/>
    </row>
    <row r="11" spans="1:7" ht="25.5" x14ac:dyDescent="0.2">
      <c r="A11" s="97" t="s">
        <v>18</v>
      </c>
      <c r="B11" s="98" t="s">
        <v>19</v>
      </c>
      <c r="C11" s="26" t="s">
        <v>15</v>
      </c>
      <c r="D11" s="26" t="s">
        <v>15</v>
      </c>
      <c r="E11" s="26" t="s">
        <v>15</v>
      </c>
      <c r="F11" s="17"/>
      <c r="G11" s="17"/>
    </row>
    <row r="12" spans="1:7" x14ac:dyDescent="0.2">
      <c r="A12" s="99" t="s">
        <v>17</v>
      </c>
      <c r="B12" s="98"/>
      <c r="C12" s="27"/>
      <c r="D12" s="26"/>
      <c r="E12" s="26"/>
      <c r="F12" s="17"/>
      <c r="G12" s="17"/>
    </row>
    <row r="13" spans="1:7" x14ac:dyDescent="0.2">
      <c r="A13" s="97" t="s">
        <v>20</v>
      </c>
      <c r="B13" s="98" t="s">
        <v>21</v>
      </c>
      <c r="C13" s="26" t="s">
        <v>15</v>
      </c>
      <c r="D13" s="26" t="s">
        <v>15</v>
      </c>
      <c r="E13" s="26" t="s">
        <v>15</v>
      </c>
    </row>
    <row r="14" spans="1:7" x14ac:dyDescent="0.2">
      <c r="A14" s="97" t="s">
        <v>22</v>
      </c>
      <c r="B14" s="98" t="s">
        <v>23</v>
      </c>
      <c r="C14" s="26" t="s">
        <v>15</v>
      </c>
      <c r="D14" s="26" t="s">
        <v>15</v>
      </c>
      <c r="E14" s="27" t="s">
        <v>14</v>
      </c>
    </row>
    <row r="15" spans="1:7" x14ac:dyDescent="0.2">
      <c r="A15" s="97"/>
      <c r="B15" s="98"/>
      <c r="C15" s="27"/>
      <c r="D15" s="26"/>
      <c r="E15" s="27" t="s">
        <v>14</v>
      </c>
    </row>
    <row r="16" spans="1:7" x14ac:dyDescent="0.2">
      <c r="A16" s="97" t="s">
        <v>24</v>
      </c>
      <c r="B16" s="98" t="s">
        <v>25</v>
      </c>
      <c r="C16" s="26" t="s">
        <v>15</v>
      </c>
      <c r="D16" s="26" t="s">
        <v>15</v>
      </c>
      <c r="E16" s="27" t="s">
        <v>14</v>
      </c>
    </row>
    <row r="17" spans="1:5" x14ac:dyDescent="0.2">
      <c r="A17" s="97"/>
      <c r="B17" s="98"/>
      <c r="C17" s="27"/>
      <c r="D17" s="26"/>
      <c r="E17" s="27" t="s">
        <v>14</v>
      </c>
    </row>
    <row r="18" spans="1:5" ht="25.5" x14ac:dyDescent="0.2">
      <c r="A18" s="97" t="s">
        <v>26</v>
      </c>
      <c r="B18" s="98" t="s">
        <v>27</v>
      </c>
      <c r="C18" s="27" t="s">
        <v>28</v>
      </c>
      <c r="D18" s="26">
        <v>1437.64</v>
      </c>
      <c r="E18" s="27" t="s">
        <v>14</v>
      </c>
    </row>
    <row r="19" spans="1:5" ht="38.25" x14ac:dyDescent="0.2">
      <c r="A19" s="97" t="s">
        <v>29</v>
      </c>
      <c r="B19" s="98" t="s">
        <v>30</v>
      </c>
      <c r="C19" s="27" t="s">
        <v>14</v>
      </c>
      <c r="D19" s="26">
        <v>1437.64</v>
      </c>
      <c r="E19" s="27" t="s">
        <v>14</v>
      </c>
    </row>
    <row r="20" spans="1:5" ht="38.25" x14ac:dyDescent="0.2">
      <c r="A20" s="97" t="s">
        <v>31</v>
      </c>
      <c r="B20" s="98" t="s">
        <v>32</v>
      </c>
      <c r="C20" s="27" t="s">
        <v>14</v>
      </c>
      <c r="D20" s="26">
        <v>-167689.95000000001</v>
      </c>
      <c r="E20" s="27" t="s">
        <v>14</v>
      </c>
    </row>
    <row r="21" spans="1:5" ht="25.5" x14ac:dyDescent="0.2">
      <c r="A21" s="97" t="s">
        <v>33</v>
      </c>
      <c r="B21" s="98" t="s">
        <v>34</v>
      </c>
      <c r="C21" s="27" t="s">
        <v>14</v>
      </c>
      <c r="D21" s="26">
        <v>169127.59</v>
      </c>
      <c r="E21" s="27" t="s">
        <v>14</v>
      </c>
    </row>
    <row r="22" spans="1:5" ht="25.5" x14ac:dyDescent="0.2">
      <c r="A22" s="97" t="s">
        <v>35</v>
      </c>
      <c r="B22" s="98" t="s">
        <v>36</v>
      </c>
      <c r="C22" s="27" t="s">
        <v>14</v>
      </c>
      <c r="D22" s="26" t="s">
        <v>15</v>
      </c>
      <c r="E22" s="27" t="s">
        <v>14</v>
      </c>
    </row>
    <row r="23" spans="1:5" ht="38.25" x14ac:dyDescent="0.2">
      <c r="A23" s="97" t="s">
        <v>37</v>
      </c>
      <c r="B23" s="98" t="s">
        <v>38</v>
      </c>
      <c r="C23" s="27" t="s">
        <v>14</v>
      </c>
      <c r="D23" s="26" t="s">
        <v>15</v>
      </c>
      <c r="E23" s="27" t="s">
        <v>14</v>
      </c>
    </row>
    <row r="24" spans="1:5" ht="25.5" x14ac:dyDescent="0.2">
      <c r="A24" s="97" t="s">
        <v>39</v>
      </c>
      <c r="B24" s="98" t="s">
        <v>40</v>
      </c>
      <c r="C24" s="27" t="s">
        <v>14</v>
      </c>
      <c r="D24" s="26" t="s">
        <v>15</v>
      </c>
      <c r="E24" s="27" t="s">
        <v>14</v>
      </c>
    </row>
    <row r="25" spans="1:5" x14ac:dyDescent="0.2">
      <c r="A25" s="23"/>
      <c r="B25" s="23"/>
      <c r="C25" s="23"/>
      <c r="D25" s="23"/>
      <c r="E25" s="23"/>
    </row>
    <row r="26" spans="1:5" x14ac:dyDescent="0.2">
      <c r="A26" s="23"/>
      <c r="B26" s="23"/>
      <c r="C26" s="23"/>
      <c r="D26" s="23"/>
      <c r="E26" s="23"/>
    </row>
    <row r="27" spans="1:5" ht="15" customHeight="1" x14ac:dyDescent="0.2">
      <c r="A27" s="23"/>
      <c r="B27" s="80"/>
      <c r="C27" s="31"/>
      <c r="D27" s="35"/>
      <c r="E27" s="35"/>
    </row>
    <row r="28" spans="1:5" ht="15" customHeight="1" x14ac:dyDescent="0.2">
      <c r="A28" s="32"/>
      <c r="B28" s="30"/>
      <c r="C28" s="30"/>
      <c r="D28" s="36"/>
      <c r="E28" s="36"/>
    </row>
    <row r="29" spans="1:5" ht="15" customHeight="1" x14ac:dyDescent="0.2">
      <c r="A29" s="2"/>
      <c r="B29" s="30"/>
      <c r="C29" s="30"/>
      <c r="D29" s="20"/>
      <c r="E29" s="20"/>
    </row>
    <row r="30" spans="1:5" ht="15" customHeight="1" x14ac:dyDescent="0.2">
      <c r="A30" s="2"/>
      <c r="B30" s="30"/>
      <c r="C30" s="30"/>
      <c r="D30" s="20"/>
      <c r="E30" s="20"/>
    </row>
    <row r="31" spans="1:5" ht="15" customHeight="1" x14ac:dyDescent="0.2">
      <c r="A31" s="2"/>
      <c r="B31" s="30"/>
      <c r="C31" s="30"/>
      <c r="D31" s="20"/>
      <c r="E31" s="20"/>
    </row>
    <row r="32" spans="1:5" ht="15" customHeight="1" x14ac:dyDescent="0.2">
      <c r="A32" s="32"/>
      <c r="B32" s="80"/>
      <c r="C32" s="31"/>
      <c r="D32" s="20"/>
      <c r="E32" s="20"/>
    </row>
    <row r="33" spans="1:5" ht="15" customHeight="1" x14ac:dyDescent="0.2">
      <c r="A33" s="32"/>
      <c r="B33" s="30"/>
      <c r="C33" s="30"/>
      <c r="D33" s="20"/>
      <c r="E33" s="20"/>
    </row>
    <row r="34" spans="1:5" ht="15" customHeight="1" x14ac:dyDescent="0.2">
      <c r="A34" s="18"/>
      <c r="B34" s="2"/>
      <c r="C34" s="19"/>
      <c r="D34" s="20"/>
      <c r="E34" s="20"/>
    </row>
    <row r="35" spans="1:5" ht="15" customHeight="1" x14ac:dyDescent="0.2">
      <c r="A35" s="2"/>
      <c r="B35" s="19"/>
      <c r="C35" s="20"/>
      <c r="D35" s="20"/>
      <c r="E35" s="20"/>
    </row>
    <row r="36" spans="1:5" ht="15" customHeight="1" x14ac:dyDescent="0.2">
      <c r="A36" s="18"/>
      <c r="B36" s="2"/>
      <c r="C36" s="21"/>
      <c r="D36" s="20"/>
      <c r="E36" s="20"/>
    </row>
  </sheetData>
  <mergeCells count="9">
    <mergeCell ref="F1:G1"/>
    <mergeCell ref="A3:A6"/>
    <mergeCell ref="B3:B6"/>
    <mergeCell ref="C3:C6"/>
    <mergeCell ref="A1:D1"/>
    <mergeCell ref="D3:D6"/>
    <mergeCell ref="D28:E28"/>
    <mergeCell ref="E3:E6"/>
    <mergeCell ref="D27:E27"/>
  </mergeCells>
  <phoneticPr fontId="0" type="noConversion"/>
  <pageMargins left="0.25" right="0.25" top="0.75" bottom="0.75" header="0.3" footer="0.3"/>
  <pageSetup paperSize="9" scale="81" fitToHeight="0" orientation="portrait" r:id="rId1"/>
  <headerFooter>
    <oddHeader>&amp;L&amp;"Tahoma,обычный"&amp;8Подготовлено с использованием системы Web-Своды</oddHead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2022-06-28T09:08:39Z</cp:lastPrinted>
  <dcterms:created xsi:type="dcterms:W3CDTF">2008-12-19T14:37:55Z</dcterms:created>
  <dcterms:modified xsi:type="dcterms:W3CDTF">2022-06-28T11:14:51Z</dcterms:modified>
</cp:coreProperties>
</file>